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180" windowHeight="4320" activeTab="0"/>
  </bookViews>
  <sheets>
    <sheet name="Titre" sheetId="1" r:id="rId1"/>
    <sheet name="Résultats" sheetId="2" r:id="rId2"/>
    <sheet name="Bilan" sheetId="3" r:id="rId3"/>
    <sheet name="Placements" sheetId="4" r:id="rId4"/>
    <sheet name="Dette" sheetId="5" r:id="rId5"/>
    <sheet name="Assurances" sheetId="6" r:id="rId6"/>
    <sheet name="Feuil1" sheetId="7" r:id="rId7"/>
  </sheets>
  <definedNames>
    <definedName name="_xlnm.Print_Area" localSheetId="5">'Assurances'!$A$1:$T$44</definedName>
    <definedName name="_xlnm.Print_Area" localSheetId="2">'Bilan'!$A$1:$R$89</definedName>
    <definedName name="_xlnm.Print_Area" localSheetId="4">'Dette'!$A$1:$U$49</definedName>
    <definedName name="_xlnm.Print_Area" localSheetId="3">'Placements'!$A$1:$J$52</definedName>
    <definedName name="_xlnm.Print_Area" localSheetId="1">'Résultats'!$A$1:$R$68</definedName>
  </definedNames>
  <calcPr fullCalcOnLoad="1"/>
</workbook>
</file>

<file path=xl/sharedStrings.xml><?xml version="1.0" encoding="utf-8"?>
<sst xmlns="http://schemas.openxmlformats.org/spreadsheetml/2006/main" count="295" uniqueCount="189">
  <si>
    <t>ÉTATS FINANCIERS</t>
  </si>
  <si>
    <t>(Extrait de la Loi sur les fabriques)</t>
  </si>
  <si>
    <t>Date</t>
  </si>
  <si>
    <t>l'état de ses affaires. Ce rapport est dans le même délai communiqué aux paroissiens.»</t>
  </si>
  <si>
    <t xml:space="preserve">Approuvé par l'Assemblée de Fabrique à la réunion tenue le </t>
  </si>
  <si>
    <r>
      <t>FABRIQUE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de la paroisse</t>
    </r>
  </si>
  <si>
    <t>RÉSULTATS</t>
  </si>
  <si>
    <t xml:space="preserve">Budget </t>
  </si>
  <si>
    <t>$</t>
  </si>
  <si>
    <t>Produits ordinaires</t>
  </si>
  <si>
    <t>Messes acquittées</t>
  </si>
  <si>
    <t>Mariages</t>
  </si>
  <si>
    <t>Funérailles</t>
  </si>
  <si>
    <t>Quêtes ordinaires, aux funérailles et  bancs</t>
  </si>
  <si>
    <t>Troncs</t>
  </si>
  <si>
    <t>Dîme</t>
  </si>
  <si>
    <t>Contribution volontaire annuelle  (C.V.A.)</t>
  </si>
  <si>
    <t>Sous-total</t>
  </si>
  <si>
    <t>Autres produits</t>
  </si>
  <si>
    <t>Location</t>
  </si>
  <si>
    <t>Vente de services et d'articles divers</t>
  </si>
  <si>
    <t>Activités paroissiales</t>
  </si>
  <si>
    <t>Dons, commandites, subventions et legs</t>
  </si>
  <si>
    <t>Intérêts</t>
  </si>
  <si>
    <t>Culte</t>
  </si>
  <si>
    <t>Catéchèse</t>
  </si>
  <si>
    <t>Charges</t>
  </si>
  <si>
    <t>Cotisation diocésaine</t>
  </si>
  <si>
    <t>Pastorale</t>
  </si>
  <si>
    <t>Salaires et charges sociales</t>
  </si>
  <si>
    <t>Casuel des employés</t>
  </si>
  <si>
    <t>Entretien et réparations</t>
  </si>
  <si>
    <t>Achats de services et d'articles divers</t>
  </si>
  <si>
    <t>Assurances et taxes</t>
  </si>
  <si>
    <t>Frais de bureau</t>
  </si>
  <si>
    <t>Intérêts, change et frais de banque</t>
  </si>
  <si>
    <t xml:space="preserve">Charges diverses </t>
  </si>
  <si>
    <t>TOTAL DES CHARGES</t>
  </si>
  <si>
    <t>EXCÉDENT DES PRODUITS SUR LES CHARGES</t>
  </si>
  <si>
    <t>Solde au 1er janvier</t>
  </si>
  <si>
    <t>Excédent des produits sur les charges</t>
  </si>
  <si>
    <t>Solde au 31 décembre</t>
  </si>
  <si>
    <t>ACTIF</t>
  </si>
  <si>
    <t>Disponibilités</t>
  </si>
  <si>
    <t>Encaisse</t>
  </si>
  <si>
    <t>T.P.S. et T.V.Q. à recevoir</t>
  </si>
  <si>
    <t>Compensations salariales à recevoir</t>
  </si>
  <si>
    <t>Comptes à recevoir divers</t>
  </si>
  <si>
    <t>Placements ( note 1 )</t>
  </si>
  <si>
    <t>Ameublement de l'église</t>
  </si>
  <si>
    <t>Ameublement du presbytère</t>
  </si>
  <si>
    <t>Ameublement de la salle paroissiale</t>
  </si>
  <si>
    <t>Ameublement et équipement de bureau</t>
  </si>
  <si>
    <t>Équipement d'entretien</t>
  </si>
  <si>
    <t xml:space="preserve"> Immobilisations corporelles</t>
  </si>
  <si>
    <t>Terrain</t>
  </si>
  <si>
    <t>Église</t>
  </si>
  <si>
    <t>Presbytère</t>
  </si>
  <si>
    <t>Salle paroissiale</t>
  </si>
  <si>
    <t>Garage, etc.</t>
  </si>
  <si>
    <t>Autres propriétés</t>
  </si>
  <si>
    <t>Cloches, orgue, chemin de croix</t>
  </si>
  <si>
    <t>TOTAL DE L'ACTIF</t>
  </si>
  <si>
    <t>PASSIF ET SURPLUS</t>
  </si>
  <si>
    <t>Exigibilités</t>
  </si>
  <si>
    <t>C.V.A. perçue d'avance</t>
  </si>
  <si>
    <t>Quêtes commandées et rescrits</t>
  </si>
  <si>
    <t>Cotisation diocésaine à payer</t>
  </si>
  <si>
    <t>Compensations salariales à payer</t>
  </si>
  <si>
    <t>Autres comptes à payer</t>
  </si>
  <si>
    <t>TOTAL DU PASSIF</t>
  </si>
  <si>
    <t>Surplus (Déficit)</t>
  </si>
  <si>
    <t>TOTAL DU PASSIF ET SURPLUS</t>
  </si>
  <si>
    <t xml:space="preserve">Note 1 - </t>
  </si>
  <si>
    <t>Liste des placements de la fabrique au 31 décembre</t>
  </si>
  <si>
    <t>Fait le</t>
  </si>
  <si>
    <t>Nom</t>
  </si>
  <si>
    <t>Échéance</t>
  </si>
  <si>
    <t>Taux</t>
  </si>
  <si>
    <t>(%)</t>
  </si>
  <si>
    <t>($)</t>
  </si>
  <si>
    <t>TOTAL</t>
  </si>
  <si>
    <t>Augmentation (diminution) durant l'année</t>
  </si>
  <si>
    <t xml:space="preserve">Note 2 - </t>
  </si>
  <si>
    <t>Paroisse</t>
  </si>
  <si>
    <t>Banque</t>
  </si>
  <si>
    <t>Folio</t>
  </si>
  <si>
    <t>(En épargne stable, compte à intérêt quotidien, dépôt à terme ….)</t>
  </si>
  <si>
    <t>N.B.</t>
  </si>
  <si>
    <t>LISTE DES ASSURANCES DE LA FABRIQUE</t>
  </si>
  <si>
    <t>1 -</t>
  </si>
  <si>
    <t>Nom de la compagnie:</t>
  </si>
  <si>
    <t>Montant assuré:</t>
  </si>
  <si>
    <t>sur l'église et la sacristie</t>
  </si>
  <si>
    <t>sur le presbytère</t>
  </si>
  <si>
    <t>sur la salle paroissiale</t>
  </si>
  <si>
    <t>sur les dépendances et garages</t>
  </si>
  <si>
    <t>sur l'ameublement d'église</t>
  </si>
  <si>
    <t xml:space="preserve">2 - </t>
  </si>
  <si>
    <t>Assurance responsabilité civile</t>
  </si>
  <si>
    <t>3 -</t>
  </si>
  <si>
    <t>à la réunion tenue le</t>
  </si>
  <si>
    <t>Assurances approuvées par l'Assemblée de Fabrique,</t>
  </si>
  <si>
    <t>(cf.  Synode 1962, Décrets 258,259; et Décrets du 8 sept. 1977 et du 5 déc. 1983)</t>
  </si>
  <si>
    <t>Énergie</t>
  </si>
  <si>
    <r>
      <t xml:space="preserve">FABRIQUE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</si>
  <si>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</si>
  <si>
    <r>
      <t xml:space="preserve">FABRIQUE   </t>
    </r>
    <r>
      <rPr>
        <sz val="12"/>
        <rFont val="Arial"/>
        <family val="2"/>
      </rPr>
      <t>de la paroisse</t>
    </r>
    <r>
      <rPr>
        <b/>
        <sz val="12"/>
        <rFont val="Arial"/>
        <family val="2"/>
      </rPr>
      <t xml:space="preserve"> </t>
    </r>
  </si>
  <si>
    <t>BÉNÉFICE ( PERTE )</t>
  </si>
  <si>
    <t>(DES CHARGES SUR LES PRODUITS)</t>
  </si>
  <si>
    <r>
      <t xml:space="preserve">FABRIQUE </t>
    </r>
    <r>
      <rPr>
        <b/>
        <sz val="12"/>
        <rFont val="Arial"/>
        <family val="2"/>
      </rPr>
      <t>de la paroisse</t>
    </r>
  </si>
  <si>
    <t>(des charges sur les produits)</t>
  </si>
  <si>
    <t xml:space="preserve">Gain (Perte) extraordinaire </t>
  </si>
  <si>
    <t>Total de la dette au début de l'année</t>
  </si>
  <si>
    <t xml:space="preserve">Total de la dette à la fin de l'année </t>
  </si>
  <si>
    <t xml:space="preserve">BILAN AU 31 DÉCEMBRE </t>
  </si>
  <si>
    <t>BILAN AU 31 DÉCEMBRE</t>
  </si>
  <si>
    <t>EXERCICE TERMINÉ LE 31 DÉCEMBRE</t>
  </si>
  <si>
    <t xml:space="preserve">Mobilier et équipement </t>
  </si>
  <si>
    <t xml:space="preserve"> </t>
  </si>
  <si>
    <t xml:space="preserve">Produits divers - </t>
  </si>
  <si>
    <t>Autres(spécifier):</t>
  </si>
  <si>
    <t>Frais payés d'avance</t>
  </si>
  <si>
    <t>Normand Paquette</t>
  </si>
  <si>
    <t>Incluant les communautés de  :</t>
  </si>
  <si>
    <t>Exercice se terminant le 31 décembre</t>
  </si>
  <si>
    <r>
      <t xml:space="preserve">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</si>
  <si>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L'acceptation de cette reddition de compte de la fabrique, par l'Évêque ou son représentant, ne constitue d'aucune façon une vérification</t>
  </si>
  <si>
    <t>Cette reddition de compte a été vue et acceptée par  :</t>
  </si>
  <si>
    <t>Économe diocésain</t>
  </si>
  <si>
    <t xml:space="preserve">Nous confirmons que cette reddition de compte représente intégralement la situation financière de la Paroisse  </t>
  </si>
  <si>
    <t>Président, ptre-curé</t>
  </si>
  <si>
    <t>Trésorier</t>
  </si>
  <si>
    <r>
      <t xml:space="preserve">32.  «Dans les soixante jours suivant la fin de son année financière, </t>
    </r>
    <r>
      <rPr>
        <sz val="8"/>
        <rFont val="Arial"/>
        <family val="2"/>
      </rPr>
      <t>toute fabrique transmet à l'évêque un rapport des biens en sa</t>
    </r>
  </si>
  <si>
    <t>possession et de ses opérations au cours de cette année financière, donnant tous les renseignements nécessaires pour faire connaître</t>
  </si>
  <si>
    <t>Endroit où sont déposées les offrandes des messes annoncées non encore célébrées :</t>
  </si>
  <si>
    <t>- Le compte de messes est un compte spécial, distinct des autres comptes de la Fabrique et ne fait pas partie des avoirs de la Fabrique.</t>
  </si>
  <si>
    <t>- Les offrandes du compte de messes sont confiées à la garde exclusive du curé et sont considérées comme des biens confiés en fiducie administrés comme tels par le curé.</t>
  </si>
  <si>
    <t>Date de l'envoi au Fédéral (T3010) :</t>
  </si>
  <si>
    <t>Date de l'envoi au Provincial (TP-985.22) :</t>
  </si>
  <si>
    <t>Frais de déplacement</t>
  </si>
  <si>
    <t>contenues dans ce rapport.</t>
  </si>
  <si>
    <t>des livres de la fabrique. À titre d'administrateurs, il incombe aux marguilliers de s'assurer de la validité et de l'intégralité des informations</t>
  </si>
  <si>
    <r>
      <t xml:space="preserve">TOTAL DES PRODUITS </t>
    </r>
    <r>
      <rPr>
        <sz val="9"/>
        <rFont val="Arial"/>
        <family val="2"/>
      </rPr>
      <t>(reporté de la p. précédente)</t>
    </r>
  </si>
  <si>
    <r>
      <t>TOTAL DES PRODUITS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(reporté à la p. suivante)</t>
    </r>
  </si>
  <si>
    <t>COMPTE DE MESSES</t>
  </si>
  <si>
    <t xml:space="preserve">  À noter que pour tout portefeuille de placement, autre que des certificats de dépôt garantis et la Fiducie de la</t>
  </si>
  <si>
    <t xml:space="preserve">  CACRS, la fabrique doit se doter d'une polique de placement dûment autorisée par le diocèse.</t>
  </si>
  <si>
    <r>
      <rPr>
        <b/>
        <sz val="11"/>
        <rFont val="Arial"/>
        <family val="2"/>
      </rPr>
      <t xml:space="preserve">Note </t>
    </r>
    <r>
      <rPr>
        <sz val="11"/>
        <rFont val="Arial"/>
        <family val="2"/>
      </rPr>
      <t>: La fiducie de la CACRS de Sherbrooke constitue une alternative nettement avantageuse au niveau du rendement</t>
    </r>
  </si>
  <si>
    <t>Détails :</t>
  </si>
  <si>
    <t>ÉVALUATION DU SURPLUS LIBRE</t>
  </si>
  <si>
    <t>-</t>
  </si>
  <si>
    <t>Actif immobilisé</t>
  </si>
  <si>
    <t>Surplus libre</t>
  </si>
  <si>
    <t>Déclaration de renseignement des organismes de bienfaisance enregistrés 2017 :</t>
  </si>
  <si>
    <t>Rappel - Documents à joindre aux États financiers :</t>
  </si>
  <si>
    <t xml:space="preserve">   Listes des funérailles perçues d'avance</t>
  </si>
  <si>
    <t>Comptes clients à recevoir</t>
  </si>
  <si>
    <t>Placements Fiducie de la CACRS</t>
  </si>
  <si>
    <t>Placements autres</t>
  </si>
  <si>
    <t>Fournisseurs à payer</t>
  </si>
  <si>
    <t>Funérailles perçues d'avance (note 2)</t>
  </si>
  <si>
    <t>(compte en fidéicommis)</t>
  </si>
  <si>
    <t>Emprunts (note 3)</t>
  </si>
  <si>
    <t>Numéro</t>
  </si>
  <si>
    <t>Montant</t>
  </si>
  <si>
    <t>Total des placements au 1er janvier</t>
  </si>
  <si>
    <t>Total des placements au 31 décembre</t>
  </si>
  <si>
    <t>versé historiquement (2,75 % au dernier semestre 2018).</t>
  </si>
  <si>
    <t>Funérailles perçues d'avance (en fidéicommis)</t>
  </si>
  <si>
    <t>Funérailles perçues durant l'année</t>
  </si>
  <si>
    <t>Funérailles célébrées durant l'année</t>
  </si>
  <si>
    <t>+</t>
  </si>
  <si>
    <t>Note 3 -</t>
  </si>
  <si>
    <t>Emprunts</t>
  </si>
  <si>
    <t>en fidéicommis</t>
  </si>
  <si>
    <t>Nombre de messes restant à célébrer au 31 décembre :</t>
  </si>
  <si>
    <t>Caisse Desjardins</t>
  </si>
  <si>
    <t>Solde du compte de messes au 31 décembre :</t>
  </si>
  <si>
    <t>Mutuelle des Fabriques de Montréal</t>
  </si>
  <si>
    <t>sur le cimetière</t>
  </si>
  <si>
    <t>autres :</t>
  </si>
  <si>
    <t>Assurance immeubles</t>
  </si>
  <si>
    <t>Assurance responsabilité administrateurs et dirigeants</t>
  </si>
  <si>
    <t>Président, prêtre-curé</t>
  </si>
  <si>
    <t xml:space="preserve">   Relevés des comptes courants de la Fabrique et des comptes Messes au 31 décembre</t>
  </si>
  <si>
    <t xml:space="preserve">   Relevés des placements de la Fabrique et des comptes Messes au 31 décembre</t>
  </si>
  <si>
    <t>à la fin de l'année financière 2018, conformément à la partie trois du décret diocésain.</t>
  </si>
  <si>
    <t xml:space="preserve">   Contrat d'assurance (montant des immeubles)</t>
  </si>
</sst>
</file>

<file path=xl/styles.xml><?xml version="1.0" encoding="utf-8"?>
<styleSheet xmlns="http://schemas.openxmlformats.org/spreadsheetml/2006/main">
  <numFmts count="5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0_);\(#,##0.00\)"/>
    <numFmt numFmtId="197" formatCode="0.0"/>
    <numFmt numFmtId="198" formatCode="0.000"/>
    <numFmt numFmtId="199" formatCode="#,##0.00\ &quot;$&quot;_-"/>
    <numFmt numFmtId="200" formatCode="#,##0.00\ &quot;$&quot;"/>
    <numFmt numFmtId="201" formatCode="[$-C0C]d\ mmmm\ yyyy"/>
    <numFmt numFmtId="202" formatCode="_ * #,##0.0_)\ &quot;$&quot;_ ;_ * \(#,##0.0\)\ &quot;$&quot;_ ;_ * &quot;-&quot;??_)\ &quot;$&quot;_ ;_ @_ "/>
    <numFmt numFmtId="203" formatCode="_ * #,##0_)\ &quot;$&quot;_ ;_ * \(#,##0\)\ &quot;$&quot;_ ;_ * &quot;-&quot;??_)\ &quot;$&quot;_ ;_ @_ "/>
    <numFmt numFmtId="204" formatCode="_ * #,##0.0_)\ _$_ ;_ * \(#,##0.0\)\ _$_ ;_ * &quot;-&quot;??_)\ _$_ ;_ @_ "/>
    <numFmt numFmtId="205" formatCode="_ * #,##0_)\ _$_ ;_ * \(#,##0\)\ _$_ ;_ * &quot;-&quot;??_)\ _$_ ;_ @_ "/>
    <numFmt numFmtId="206" formatCode="#,##0.0\ &quot;$&quot;"/>
    <numFmt numFmtId="207" formatCode="#,##0\ &quot;$&quot;"/>
    <numFmt numFmtId="208" formatCode="_ * #,##0.000_)\ &quot;$&quot;_ ;_ * \(#,##0.000\)\ &quot;$&quot;_ ;_ * &quot;-&quot;??_)\ &quot;$&quot;_ ;_ @_ "/>
    <numFmt numFmtId="209" formatCode="[$-F800]dddd\,\ mmmm\ dd\,\ yyyy"/>
    <numFmt numFmtId="210" formatCode="_ * #,##0.00_)\ [$$-C0C]_ ;_ * \(#,##0.00\)\ [$$-C0C]_ ;_ * &quot;-&quot;??_)\ [$$-C0C]_ ;_ @_ "/>
    <numFmt numFmtId="211" formatCode="#,##0_);\(#,##0\)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5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26" xfId="0" applyNumberFormat="1" applyFont="1" applyBorder="1" applyAlignment="1">
      <alignment/>
    </xf>
    <xf numFmtId="196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96" fontId="0" fillId="0" borderId="27" xfId="0" applyNumberFormat="1" applyFont="1" applyBorder="1" applyAlignment="1" applyProtection="1">
      <alignment/>
      <protection locked="0"/>
    </xf>
    <xf numFmtId="196" fontId="0" fillId="0" borderId="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0" borderId="28" xfId="0" applyNumberFormat="1" applyFont="1" applyBorder="1" applyAlignment="1">
      <alignment/>
    </xf>
    <xf numFmtId="196" fontId="1" fillId="0" borderId="0" xfId="0" applyNumberFormat="1" applyFont="1" applyFill="1" applyBorder="1" applyAlignment="1">
      <alignment horizontal="center"/>
    </xf>
    <xf numFmtId="196" fontId="1" fillId="0" borderId="26" xfId="0" applyNumberFormat="1" applyFont="1" applyBorder="1" applyAlignment="1">
      <alignment/>
    </xf>
    <xf numFmtId="196" fontId="1" fillId="0" borderId="10" xfId="0" applyNumberFormat="1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0" borderId="29" xfId="0" applyNumberFormat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2" fontId="0" fillId="0" borderId="30" xfId="0" applyNumberFormat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26" xfId="0" applyNumberFormat="1" applyBorder="1" applyAlignment="1" applyProtection="1">
      <alignment/>
      <protection locked="0"/>
    </xf>
    <xf numFmtId="196" fontId="0" fillId="0" borderId="3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203" fontId="0" fillId="0" borderId="0" xfId="0" applyNumberFormat="1" applyAlignment="1">
      <alignment/>
    </xf>
    <xf numFmtId="203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203" fontId="0" fillId="0" borderId="0" xfId="0" applyNumberFormat="1" applyAlignment="1">
      <alignment horizontal="right"/>
    </xf>
    <xf numFmtId="203" fontId="1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210" fontId="0" fillId="0" borderId="0" xfId="49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96" fontId="0" fillId="0" borderId="32" xfId="49" applyNumberFormat="1" applyFont="1" applyBorder="1" applyAlignment="1">
      <alignment/>
    </xf>
    <xf numFmtId="196" fontId="0" fillId="0" borderId="0" xfId="49" applyNumberFormat="1" applyFont="1" applyAlignment="1">
      <alignment/>
    </xf>
    <xf numFmtId="196" fontId="1" fillId="0" borderId="10" xfId="49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196" fontId="0" fillId="0" borderId="32" xfId="0" applyNumberFormat="1" applyBorder="1" applyAlignment="1">
      <alignment/>
    </xf>
    <xf numFmtId="196" fontId="0" fillId="0" borderId="33" xfId="0" applyNumberFormat="1" applyBorder="1" applyAlignment="1">
      <alignment/>
    </xf>
    <xf numFmtId="196" fontId="0" fillId="0" borderId="0" xfId="0" applyNumberFormat="1" applyFont="1" applyAlignment="1">
      <alignment/>
    </xf>
    <xf numFmtId="196" fontId="0" fillId="0" borderId="32" xfId="0" applyNumberFormat="1" applyFont="1" applyBorder="1" applyAlignment="1">
      <alignment/>
    </xf>
    <xf numFmtId="196" fontId="0" fillId="0" borderId="33" xfId="0" applyNumberFormat="1" applyFont="1" applyBorder="1" applyAlignment="1">
      <alignment/>
    </xf>
    <xf numFmtId="196" fontId="0" fillId="0" borderId="10" xfId="0" applyNumberFormat="1" applyBorder="1" applyAlignment="1">
      <alignment/>
    </xf>
    <xf numFmtId="211" fontId="0" fillId="0" borderId="32" xfId="0" applyNumberFormat="1" applyBorder="1" applyAlignment="1">
      <alignment/>
    </xf>
    <xf numFmtId="211" fontId="0" fillId="0" borderId="32" xfId="0" applyNumberFormat="1" applyBorder="1" applyAlignment="1">
      <alignment horizontal="right"/>
    </xf>
    <xf numFmtId="211" fontId="0" fillId="0" borderId="33" xfId="0" applyNumberFormat="1" applyBorder="1" applyAlignment="1">
      <alignment/>
    </xf>
    <xf numFmtId="211" fontId="0" fillId="0" borderId="33" xfId="0" applyNumberFormat="1" applyBorder="1" applyAlignment="1">
      <alignment horizontal="right"/>
    </xf>
    <xf numFmtId="211" fontId="0" fillId="0" borderId="0" xfId="0" applyNumberFormat="1" applyAlignment="1">
      <alignment/>
    </xf>
    <xf numFmtId="211" fontId="0" fillId="0" borderId="0" xfId="0" applyNumberFormat="1" applyAlignment="1">
      <alignment horizontal="right"/>
    </xf>
    <xf numFmtId="211" fontId="1" fillId="0" borderId="10" xfId="0" applyNumberFormat="1" applyFont="1" applyBorder="1" applyAlignment="1">
      <alignment/>
    </xf>
    <xf numFmtId="211" fontId="0" fillId="0" borderId="10" xfId="0" applyNumberFormat="1" applyFont="1" applyBorder="1" applyAlignment="1">
      <alignment/>
    </xf>
    <xf numFmtId="211" fontId="0" fillId="0" borderId="10" xfId="0" applyNumberFormat="1" applyFont="1" applyBorder="1" applyAlignment="1">
      <alignment horizontal="right"/>
    </xf>
    <xf numFmtId="196" fontId="0" fillId="0" borderId="31" xfId="0" applyNumberFormat="1" applyFont="1" applyBorder="1" applyAlignment="1" applyProtection="1">
      <alignment horizontal="right"/>
      <protection locked="0"/>
    </xf>
    <xf numFmtId="196" fontId="0" fillId="0" borderId="34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96" fontId="0" fillId="0" borderId="27" xfId="0" applyNumberFormat="1" applyFont="1" applyBorder="1" applyAlignment="1" applyProtection="1">
      <alignment horizontal="right"/>
      <protection locked="0"/>
    </xf>
    <xf numFmtId="196" fontId="1" fillId="0" borderId="10" xfId="0" applyNumberFormat="1" applyFont="1" applyBorder="1" applyAlignment="1">
      <alignment horizontal="right"/>
    </xf>
    <xf numFmtId="196" fontId="0" fillId="0" borderId="12" xfId="0" applyNumberFormat="1" applyFont="1" applyBorder="1" applyAlignment="1">
      <alignment horizontal="center"/>
    </xf>
    <xf numFmtId="196" fontId="0" fillId="0" borderId="0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96" fontId="1" fillId="0" borderId="28" xfId="0" applyNumberFormat="1" applyFont="1" applyBorder="1" applyAlignment="1">
      <alignment horizontal="right"/>
    </xf>
    <xf numFmtId="196" fontId="1" fillId="0" borderId="35" xfId="0" applyNumberFormat="1" applyFont="1" applyFill="1" applyBorder="1" applyAlignment="1">
      <alignment horizontal="center"/>
    </xf>
    <xf numFmtId="196" fontId="0" fillId="0" borderId="12" xfId="0" applyNumberFormat="1" applyFont="1" applyBorder="1" applyAlignment="1">
      <alignment horizontal="right"/>
    </xf>
    <xf numFmtId="196" fontId="0" fillId="0" borderId="0" xfId="0" applyNumberFormat="1" applyAlignment="1">
      <alignment horizontal="center"/>
    </xf>
    <xf numFmtId="196" fontId="1" fillId="0" borderId="26" xfId="0" applyNumberFormat="1" applyFont="1" applyBorder="1" applyAlignment="1">
      <alignment horizontal="right"/>
    </xf>
    <xf numFmtId="196" fontId="1" fillId="0" borderId="10" xfId="0" applyNumberFormat="1" applyFont="1" applyBorder="1" applyAlignment="1" applyProtection="1">
      <alignment horizontal="right"/>
      <protection locked="0"/>
    </xf>
    <xf numFmtId="196" fontId="0" fillId="0" borderId="12" xfId="0" applyNumberFormat="1" applyBorder="1" applyAlignment="1">
      <alignment horizontal="center"/>
    </xf>
    <xf numFmtId="196" fontId="0" fillId="0" borderId="31" xfId="0" applyNumberFormat="1" applyFont="1" applyBorder="1" applyAlignment="1" applyProtection="1">
      <alignment/>
      <protection locked="0"/>
    </xf>
    <xf numFmtId="196" fontId="0" fillId="0" borderId="27" xfId="0" applyNumberFormat="1" applyFont="1" applyBorder="1" applyAlignment="1" applyProtection="1">
      <alignment/>
      <protection locked="0"/>
    </xf>
    <xf numFmtId="0" fontId="0" fillId="0" borderId="36" xfId="0" applyBorder="1" applyAlignment="1">
      <alignment horizontal="center"/>
    </xf>
    <xf numFmtId="196" fontId="0" fillId="0" borderId="35" xfId="0" applyNumberFormat="1" applyFont="1" applyBorder="1" applyAlignment="1">
      <alignment horizontal="right"/>
    </xf>
    <xf numFmtId="196" fontId="0" fillId="0" borderId="27" xfId="0" applyNumberFormat="1" applyFont="1" applyBorder="1" applyAlignment="1">
      <alignment horizontal="right"/>
    </xf>
    <xf numFmtId="196" fontId="0" fillId="0" borderId="0" xfId="0" applyNumberFormat="1" applyFont="1" applyBorder="1" applyAlignment="1" applyProtection="1">
      <alignment horizontal="right"/>
      <protection locked="0"/>
    </xf>
    <xf numFmtId="196" fontId="0" fillId="0" borderId="3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96" fontId="0" fillId="0" borderId="34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center"/>
    </xf>
    <xf numFmtId="196" fontId="0" fillId="0" borderId="34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196" fontId="0" fillId="33" borderId="0" xfId="0" applyNumberFormat="1" applyFill="1" applyBorder="1" applyAlignment="1">
      <alignment/>
    </xf>
    <xf numFmtId="196" fontId="0" fillId="33" borderId="15" xfId="0" applyNumberFormat="1" applyFill="1" applyBorder="1" applyAlignment="1">
      <alignment/>
    </xf>
    <xf numFmtId="0" fontId="9" fillId="33" borderId="14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96" fontId="0" fillId="33" borderId="37" xfId="0" applyNumberFormat="1" applyFill="1" applyBorder="1" applyAlignment="1">
      <alignment/>
    </xf>
    <xf numFmtId="196" fontId="0" fillId="33" borderId="38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96" fontId="1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196" fontId="1" fillId="33" borderId="17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196" fontId="1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30" xfId="0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right"/>
    </xf>
    <xf numFmtId="7" fontId="1" fillId="0" borderId="42" xfId="0" applyNumberFormat="1" applyFont="1" applyBorder="1" applyAlignment="1">
      <alignment horizontal="right"/>
    </xf>
    <xf numFmtId="0" fontId="0" fillId="0" borderId="29" xfId="0" applyFont="1" applyBorder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7" fontId="0" fillId="0" borderId="45" xfId="0" applyNumberFormat="1" applyFont="1" applyBorder="1" applyAlignment="1">
      <alignment horizontal="right"/>
    </xf>
    <xf numFmtId="7" fontId="0" fillId="0" borderId="46" xfId="0" applyNumberFormat="1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7" fontId="0" fillId="0" borderId="49" xfId="0" applyNumberFormat="1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0" fillId="0" borderId="32" xfId="0" applyBorder="1" applyAlignment="1">
      <alignment/>
    </xf>
    <xf numFmtId="7" fontId="1" fillId="0" borderId="10" xfId="0" applyNumberFormat="1" applyFont="1" applyBorder="1" applyAlignment="1">
      <alignment horizontal="right"/>
    </xf>
    <xf numFmtId="0" fontId="9" fillId="0" borderId="5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6" fontId="1" fillId="0" borderId="10" xfId="0" applyNumberFormat="1" applyFont="1" applyBorder="1" applyAlignment="1">
      <alignment/>
    </xf>
    <xf numFmtId="0" fontId="0" fillId="0" borderId="5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4" fontId="1" fillId="0" borderId="26" xfId="0" applyNumberFormat="1" applyFont="1" applyBorder="1" applyAlignment="1">
      <alignment horizontal="center"/>
    </xf>
    <xf numFmtId="0" fontId="0" fillId="0" borderId="44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6" fillId="0" borderId="54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1" fillId="0" borderId="25" xfId="0" applyFont="1" applyBorder="1" applyAlignment="1">
      <alignment horizontal="center"/>
    </xf>
    <xf numFmtId="0" fontId="0" fillId="0" borderId="55" xfId="0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0" fillId="0" borderId="56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57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29" xfId="0" applyBorder="1" applyAlignment="1" applyProtection="1">
      <alignment/>
      <protection locked="0"/>
    </xf>
    <xf numFmtId="199" fontId="1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wrapText="1" shrinkToFit="1"/>
    </xf>
    <xf numFmtId="49" fontId="0" fillId="0" borderId="0" xfId="0" applyNumberFormat="1" applyBorder="1" applyAlignment="1">
      <alignment wrapText="1" shrinkToFit="1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51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1" fillId="0" borderId="26" xfId="0" applyNumberFormat="1" applyFont="1" applyBorder="1" applyAlignment="1">
      <alignment horizontal="right"/>
    </xf>
    <xf numFmtId="0" fontId="8" fillId="0" borderId="39" xfId="0" applyFont="1" applyBorder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7" fontId="9" fillId="0" borderId="26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9" fontId="1" fillId="0" borderId="44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27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52" sqref="B52"/>
    </sheetView>
  </sheetViews>
  <sheetFormatPr defaultColWidth="11.421875" defaultRowHeight="12.75"/>
  <cols>
    <col min="1" max="1" width="3.140625" style="0" customWidth="1"/>
    <col min="2" max="2" width="17.00390625" style="0" customWidth="1"/>
    <col min="3" max="3" width="15.28125" style="0" customWidth="1"/>
    <col min="4" max="4" width="19.57421875" style="0" customWidth="1"/>
    <col min="5" max="5" width="14.00390625" style="0" customWidth="1"/>
    <col min="6" max="6" width="24.421875" style="0" customWidth="1"/>
    <col min="7" max="7" width="3.28125" style="0" customWidth="1"/>
  </cols>
  <sheetData>
    <row r="1" spans="1:7" ht="19.5" customHeight="1">
      <c r="A1" s="22" t="s">
        <v>5</v>
      </c>
      <c r="B1" s="1"/>
      <c r="C1" s="12"/>
      <c r="D1" s="244"/>
      <c r="E1" s="244"/>
      <c r="F1" s="244"/>
      <c r="G1" s="244"/>
    </row>
    <row r="2" spans="1:5" ht="14.25" customHeight="1">
      <c r="A2" s="1"/>
      <c r="B2" s="1"/>
      <c r="C2" s="1"/>
      <c r="D2" s="1"/>
      <c r="E2" s="1"/>
    </row>
    <row r="3" spans="1:6" ht="19.5" customHeight="1">
      <c r="A3" s="1"/>
      <c r="B3" s="1" t="s">
        <v>124</v>
      </c>
      <c r="C3" s="1"/>
      <c r="D3" s="155"/>
      <c r="E3" s="156"/>
      <c r="F3" s="155"/>
    </row>
    <row r="4" spans="1:6" ht="19.5" customHeight="1">
      <c r="A4" s="1"/>
      <c r="B4" s="1"/>
      <c r="C4" s="1"/>
      <c r="D4" s="157"/>
      <c r="E4" s="156"/>
      <c r="F4" s="156"/>
    </row>
    <row r="5" spans="1:6" ht="19.5" customHeight="1">
      <c r="A5" s="1"/>
      <c r="B5" s="1"/>
      <c r="C5" s="1"/>
      <c r="D5" s="156"/>
      <c r="E5" s="156"/>
      <c r="F5" s="157"/>
    </row>
    <row r="6" spans="1:6" ht="19.5" customHeight="1">
      <c r="A6" s="1"/>
      <c r="B6" s="1"/>
      <c r="C6" s="1"/>
      <c r="D6" s="157"/>
      <c r="E6" s="156"/>
      <c r="F6" s="156"/>
    </row>
    <row r="7" spans="1:6" ht="19.5" customHeight="1">
      <c r="A7" s="1"/>
      <c r="B7" s="1"/>
      <c r="C7" s="1"/>
      <c r="D7" s="157"/>
      <c r="E7" s="156"/>
      <c r="F7" s="157"/>
    </row>
    <row r="8" spans="1:6" ht="19.5" customHeight="1">
      <c r="A8" s="1"/>
      <c r="B8" s="1"/>
      <c r="C8" s="1"/>
      <c r="D8" s="12"/>
      <c r="E8" s="1"/>
      <c r="F8" s="12"/>
    </row>
    <row r="9" ht="33.75" customHeight="1">
      <c r="A9" s="5" t="s">
        <v>0</v>
      </c>
    </row>
    <row r="10" ht="23.25" customHeight="1"/>
    <row r="11" spans="1:5" ht="20.25">
      <c r="A11" s="22" t="s">
        <v>125</v>
      </c>
      <c r="C11" s="3"/>
      <c r="E11" s="104">
        <v>2018</v>
      </c>
    </row>
    <row r="12" ht="19.5" customHeight="1">
      <c r="A12" s="1"/>
    </row>
    <row r="13" spans="1:7" ht="12.75">
      <c r="A13" s="7" t="s">
        <v>133</v>
      </c>
      <c r="B13" s="7" t="s">
        <v>126</v>
      </c>
      <c r="C13" s="6"/>
      <c r="D13" s="6"/>
      <c r="E13" s="6"/>
      <c r="F13" s="6"/>
      <c r="G13" s="6"/>
    </row>
    <row r="14" spans="1:7" ht="12.75">
      <c r="A14" s="9" t="s">
        <v>134</v>
      </c>
      <c r="B14" s="6"/>
      <c r="C14" s="6"/>
      <c r="D14" s="6"/>
      <c r="E14" s="6"/>
      <c r="F14" s="6"/>
      <c r="G14" s="6"/>
    </row>
    <row r="15" spans="1:6" ht="12.75">
      <c r="A15" s="9" t="s">
        <v>3</v>
      </c>
      <c r="B15" s="6"/>
      <c r="C15" s="6"/>
      <c r="D15" s="6"/>
      <c r="E15" s="6"/>
      <c r="F15" s="6"/>
    </row>
    <row r="16" spans="1:7" ht="12.75">
      <c r="A16" s="8"/>
      <c r="B16" s="8"/>
      <c r="C16" s="8"/>
      <c r="D16" s="10"/>
      <c r="E16" s="253" t="s">
        <v>1</v>
      </c>
      <c r="F16" s="254"/>
      <c r="G16" s="6"/>
    </row>
    <row r="17" ht="7.5" customHeight="1"/>
    <row r="18" spans="1:7" ht="12.75">
      <c r="A18" s="105"/>
      <c r="B18" s="255" t="s">
        <v>127</v>
      </c>
      <c r="C18" s="256"/>
      <c r="D18" s="256"/>
      <c r="E18" s="256"/>
      <c r="F18" s="256"/>
      <c r="G18" s="256"/>
    </row>
    <row r="19" spans="1:7" ht="12.75">
      <c r="A19" s="257" t="s">
        <v>142</v>
      </c>
      <c r="B19" s="256"/>
      <c r="C19" s="256"/>
      <c r="D19" s="256"/>
      <c r="E19" s="256"/>
      <c r="F19" s="256"/>
      <c r="G19" s="256"/>
    </row>
    <row r="20" spans="1:7" ht="12.75">
      <c r="A20" s="255" t="s">
        <v>141</v>
      </c>
      <c r="B20" s="255"/>
      <c r="C20" s="255"/>
      <c r="D20" s="255"/>
      <c r="E20" s="255"/>
      <c r="F20" s="255"/>
      <c r="G20" s="255"/>
    </row>
    <row r="21" spans="1:7" ht="12.75">
      <c r="A21" s="106"/>
      <c r="B21" s="106"/>
      <c r="C21" s="106"/>
      <c r="D21" s="106"/>
      <c r="E21" s="106"/>
      <c r="F21" s="106"/>
      <c r="G21" s="106"/>
    </row>
    <row r="22" spans="1:7" ht="12.75">
      <c r="A22" s="106"/>
      <c r="B22" s="106"/>
      <c r="C22" s="106"/>
      <c r="D22" s="258" t="s">
        <v>128</v>
      </c>
      <c r="E22" s="259"/>
      <c r="F22" s="259"/>
      <c r="G22" s="106"/>
    </row>
    <row r="23" spans="4:6" ht="12.75">
      <c r="D23" s="11"/>
      <c r="E23" s="11"/>
      <c r="F23" s="11"/>
    </row>
    <row r="25" spans="2:6" ht="12.75">
      <c r="B25" s="4"/>
      <c r="C25" s="4"/>
      <c r="D25" s="23"/>
      <c r="E25" s="246"/>
      <c r="F25" s="246"/>
    </row>
    <row r="26" spans="2:6" ht="12.75" customHeight="1">
      <c r="B26" s="260" t="s">
        <v>2</v>
      </c>
      <c r="C26" s="260"/>
      <c r="D26" s="24"/>
      <c r="E26" s="252" t="s">
        <v>123</v>
      </c>
      <c r="F26" s="252"/>
    </row>
    <row r="27" spans="5:6" ht="12.75">
      <c r="E27" s="247" t="s">
        <v>129</v>
      </c>
      <c r="F27" s="247"/>
    </row>
    <row r="28" spans="5:6" ht="12.75">
      <c r="E28" s="24"/>
      <c r="F28" s="23"/>
    </row>
    <row r="29" spans="5:6" ht="7.5" customHeight="1">
      <c r="E29" s="24"/>
      <c r="F29" s="23"/>
    </row>
    <row r="30" spans="1:7" ht="7.5" customHeight="1">
      <c r="A30" s="13"/>
      <c r="B30" s="14"/>
      <c r="C30" s="14"/>
      <c r="D30" s="14"/>
      <c r="E30" s="108"/>
      <c r="F30" s="107"/>
      <c r="G30" s="15"/>
    </row>
    <row r="31" spans="1:7" ht="15">
      <c r="A31" s="16"/>
      <c r="B31" s="154" t="s">
        <v>154</v>
      </c>
      <c r="C31" s="17"/>
      <c r="D31" s="17"/>
      <c r="E31" s="24"/>
      <c r="F31" s="23"/>
      <c r="G31" s="19"/>
    </row>
    <row r="32" spans="1:7" ht="18" customHeight="1">
      <c r="A32" s="16"/>
      <c r="B32" s="17"/>
      <c r="C32" s="17"/>
      <c r="D32" s="38" t="s">
        <v>138</v>
      </c>
      <c r="E32" s="88"/>
      <c r="F32" s="88"/>
      <c r="G32" s="19"/>
    </row>
    <row r="33" spans="1:7" ht="18.75" customHeight="1">
      <c r="A33" s="16"/>
      <c r="B33" s="17"/>
      <c r="C33" s="17"/>
      <c r="D33" s="38" t="s">
        <v>139</v>
      </c>
      <c r="E33" s="88"/>
      <c r="F33" s="88"/>
      <c r="G33" s="19"/>
    </row>
    <row r="34" spans="1:7" ht="8.25" customHeight="1">
      <c r="A34" s="20"/>
      <c r="B34" s="4"/>
      <c r="C34" s="4"/>
      <c r="D34" s="4"/>
      <c r="E34" s="4"/>
      <c r="F34" s="4"/>
      <c r="G34" s="21"/>
    </row>
    <row r="35" ht="12.75" customHeight="1"/>
    <row r="36" spans="1:7" ht="7.5" customHeight="1">
      <c r="A36" s="13"/>
      <c r="B36" s="14"/>
      <c r="C36" s="14"/>
      <c r="D36" s="14"/>
      <c r="E36" s="14"/>
      <c r="F36" s="14"/>
      <c r="G36" s="15"/>
    </row>
    <row r="37" spans="1:7" ht="13.5" customHeight="1">
      <c r="A37" s="16"/>
      <c r="B37" s="17" t="s">
        <v>130</v>
      </c>
      <c r="C37" s="17"/>
      <c r="D37" s="17"/>
      <c r="E37" s="17"/>
      <c r="F37" s="17"/>
      <c r="G37" s="19"/>
    </row>
    <row r="38" spans="1:7" ht="13.5" customHeight="1">
      <c r="A38" s="16"/>
      <c r="B38" s="25" t="s">
        <v>187</v>
      </c>
      <c r="C38" s="17"/>
      <c r="D38" s="17"/>
      <c r="E38" s="17"/>
      <c r="F38" s="17"/>
      <c r="G38" s="19"/>
    </row>
    <row r="39" spans="1:7" ht="9.75" customHeight="1">
      <c r="A39" s="16"/>
      <c r="B39" s="17"/>
      <c r="C39" s="17"/>
      <c r="D39" s="17"/>
      <c r="E39" s="17"/>
      <c r="F39" s="17"/>
      <c r="G39" s="19"/>
    </row>
    <row r="40" spans="1:7" ht="12.75">
      <c r="A40" s="16"/>
      <c r="B40" s="17" t="s">
        <v>4</v>
      </c>
      <c r="C40" s="17"/>
      <c r="D40" s="17"/>
      <c r="E40" s="248"/>
      <c r="F40" s="248"/>
      <c r="G40" s="18"/>
    </row>
    <row r="41" spans="1:7" ht="12.75">
      <c r="A41" s="16"/>
      <c r="B41" s="17"/>
      <c r="C41" s="17"/>
      <c r="D41" s="17"/>
      <c r="E41" s="17"/>
      <c r="F41" s="17"/>
      <c r="G41" s="19"/>
    </row>
    <row r="42" spans="1:7" ht="12.75">
      <c r="A42" s="16"/>
      <c r="B42" s="17"/>
      <c r="C42" s="17"/>
      <c r="D42" s="17"/>
      <c r="E42" s="17"/>
      <c r="F42" s="17"/>
      <c r="G42" s="19"/>
    </row>
    <row r="43" spans="1:7" ht="12.75">
      <c r="A43" s="16"/>
      <c r="B43" s="246"/>
      <c r="C43" s="246"/>
      <c r="D43" s="17"/>
      <c r="E43" s="246"/>
      <c r="F43" s="246"/>
      <c r="G43" s="19"/>
    </row>
    <row r="44" spans="1:7" ht="12.75">
      <c r="A44" s="16"/>
      <c r="B44" s="245" t="s">
        <v>131</v>
      </c>
      <c r="C44" s="245"/>
      <c r="D44" s="17"/>
      <c r="E44" s="245" t="s">
        <v>132</v>
      </c>
      <c r="F44" s="245"/>
      <c r="G44" s="19"/>
    </row>
    <row r="45" spans="1:7" ht="7.5" customHeight="1">
      <c r="A45" s="20"/>
      <c r="B45" s="4"/>
      <c r="C45" s="4"/>
      <c r="D45" s="4"/>
      <c r="E45" s="4"/>
      <c r="F45" s="4"/>
      <c r="G45" s="21"/>
    </row>
    <row r="47" spans="1:7" ht="27" customHeight="1">
      <c r="A47" s="249" t="s">
        <v>155</v>
      </c>
      <c r="B47" s="250"/>
      <c r="C47" s="250"/>
      <c r="D47" s="250"/>
      <c r="E47" s="250"/>
      <c r="F47" s="250"/>
      <c r="G47" s="251"/>
    </row>
    <row r="48" spans="1:7" ht="12.75">
      <c r="A48" s="197"/>
      <c r="B48" s="25" t="s">
        <v>185</v>
      </c>
      <c r="C48" s="17"/>
      <c r="D48" s="17"/>
      <c r="E48" s="17"/>
      <c r="F48" s="17"/>
      <c r="G48" s="19"/>
    </row>
    <row r="49" spans="1:7" ht="12.75">
      <c r="A49" s="197"/>
      <c r="B49" s="25" t="s">
        <v>186</v>
      </c>
      <c r="C49" s="17"/>
      <c r="D49" s="17"/>
      <c r="E49" s="17"/>
      <c r="F49" s="17"/>
      <c r="G49" s="19"/>
    </row>
    <row r="50" spans="1:7" ht="12.75">
      <c r="A50" s="197"/>
      <c r="B50" s="25" t="s">
        <v>156</v>
      </c>
      <c r="C50" s="17"/>
      <c r="D50" s="17"/>
      <c r="E50" s="17"/>
      <c r="F50" s="17"/>
      <c r="G50" s="19"/>
    </row>
    <row r="51" spans="1:7" ht="12.75">
      <c r="A51" s="197"/>
      <c r="B51" s="25" t="s">
        <v>188</v>
      </c>
      <c r="C51" s="17"/>
      <c r="D51" s="17"/>
      <c r="E51" s="17"/>
      <c r="F51" s="17"/>
      <c r="G51" s="19"/>
    </row>
    <row r="52" spans="1:7" ht="7.5" customHeight="1">
      <c r="A52" s="20"/>
      <c r="B52" s="4"/>
      <c r="C52" s="4"/>
      <c r="D52" s="4"/>
      <c r="E52" s="4"/>
      <c r="F52" s="4"/>
      <c r="G52" s="21"/>
    </row>
  </sheetData>
  <sheetProtection/>
  <mergeCells count="16">
    <mergeCell ref="A47:G47"/>
    <mergeCell ref="E26:F26"/>
    <mergeCell ref="E16:F16"/>
    <mergeCell ref="B18:G18"/>
    <mergeCell ref="A19:G19"/>
    <mergeCell ref="A20:G20"/>
    <mergeCell ref="D22:F22"/>
    <mergeCell ref="B26:C26"/>
    <mergeCell ref="D1:G1"/>
    <mergeCell ref="B44:C44"/>
    <mergeCell ref="E44:F44"/>
    <mergeCell ref="E25:F25"/>
    <mergeCell ref="E27:F27"/>
    <mergeCell ref="E40:F40"/>
    <mergeCell ref="B43:C43"/>
    <mergeCell ref="E43:F43"/>
  </mergeCells>
  <printOptions/>
  <pageMargins left="0.5511811023622047" right="0.1968503937007874" top="0.3937007874015748" bottom="0.3937007874015748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J35" sqref="J35"/>
    </sheetView>
  </sheetViews>
  <sheetFormatPr defaultColWidth="11.421875" defaultRowHeight="12.75"/>
  <cols>
    <col min="1" max="1" width="3.57421875" style="0" customWidth="1"/>
    <col min="2" max="2" width="37.28125" style="0" customWidth="1"/>
    <col min="3" max="3" width="9.00390625" style="0" customWidth="1"/>
    <col min="4" max="4" width="11.421875" style="0" customWidth="1"/>
    <col min="5" max="5" width="1.7109375" style="0" customWidth="1"/>
    <col min="6" max="6" width="12.7109375" style="0" customWidth="1"/>
    <col min="7" max="7" width="1.7109375" style="0" customWidth="1"/>
    <col min="8" max="8" width="11.7109375" style="0" customWidth="1"/>
    <col min="9" max="9" width="2.28125" style="0" customWidth="1"/>
    <col min="10" max="18" width="11.7109375" style="0" customWidth="1"/>
  </cols>
  <sheetData>
    <row r="1" ht="9" customHeight="1"/>
    <row r="2" spans="1:15" ht="19.5" customHeight="1">
      <c r="A2" s="261" t="s">
        <v>106</v>
      </c>
      <c r="B2" s="262"/>
      <c r="C2" s="263">
        <f>Titre!D1</f>
        <v>0</v>
      </c>
      <c r="D2" s="263"/>
      <c r="E2" s="263"/>
      <c r="F2" s="263"/>
      <c r="G2" s="263"/>
      <c r="H2" s="263"/>
      <c r="I2">
        <v>2</v>
      </c>
      <c r="O2" s="48"/>
    </row>
    <row r="3" spans="1:8" ht="10.5" customHeight="1">
      <c r="A3" s="25"/>
      <c r="B3" s="25"/>
      <c r="C3" s="25"/>
      <c r="D3" s="25"/>
      <c r="E3" s="25"/>
      <c r="F3" s="135"/>
      <c r="G3" s="25"/>
      <c r="H3" s="91"/>
    </row>
    <row r="4" spans="1:8" ht="19.5" customHeight="1">
      <c r="A4" s="26" t="s">
        <v>6</v>
      </c>
      <c r="B4" s="25"/>
      <c r="C4" s="39"/>
      <c r="D4" s="25"/>
      <c r="E4" s="25"/>
      <c r="F4" s="91"/>
      <c r="G4" s="25"/>
      <c r="H4" s="91"/>
    </row>
    <row r="5" spans="1:8" ht="19.5" customHeight="1">
      <c r="A5" s="264" t="s">
        <v>117</v>
      </c>
      <c r="B5" s="254"/>
      <c r="C5" s="70">
        <f>Titre!E11</f>
        <v>2018</v>
      </c>
      <c r="D5" s="39"/>
      <c r="E5" s="25"/>
      <c r="F5" s="91"/>
      <c r="G5" s="25"/>
      <c r="H5" s="91"/>
    </row>
    <row r="6" spans="1:18" ht="19.5" customHeight="1">
      <c r="A6" s="25"/>
      <c r="B6" s="25"/>
      <c r="C6" s="25"/>
      <c r="D6" s="28" t="s">
        <v>7</v>
      </c>
      <c r="E6" s="29"/>
      <c r="F6" s="28">
        <f>C5</f>
        <v>2018</v>
      </c>
      <c r="G6" s="30"/>
      <c r="H6" s="28">
        <f>F6-1</f>
        <v>2017</v>
      </c>
      <c r="J6" s="47">
        <f>Titre!D3</f>
        <v>0</v>
      </c>
      <c r="K6" s="47">
        <f>Titre!F3</f>
        <v>0</v>
      </c>
      <c r="L6" s="47">
        <f>Titre!D4</f>
        <v>0</v>
      </c>
      <c r="M6" s="47">
        <f>Titre!F4</f>
        <v>0</v>
      </c>
      <c r="N6" s="47">
        <f>Titre!D5</f>
        <v>0</v>
      </c>
      <c r="O6" s="47">
        <f>Titre!F5</f>
        <v>0</v>
      </c>
      <c r="P6" s="47">
        <f>Titre!D6</f>
        <v>0</v>
      </c>
      <c r="Q6" s="47">
        <f>Titre!F6</f>
        <v>0</v>
      </c>
      <c r="R6" s="47">
        <f>Titre!D7</f>
        <v>0</v>
      </c>
    </row>
    <row r="7" spans="1:18" ht="16.5" customHeight="1">
      <c r="A7" s="25"/>
      <c r="B7" s="25"/>
      <c r="C7" s="25"/>
      <c r="D7" s="31">
        <f>C5</f>
        <v>2018</v>
      </c>
      <c r="E7" s="29"/>
      <c r="F7" s="31" t="s">
        <v>8</v>
      </c>
      <c r="G7" s="32"/>
      <c r="H7" s="31" t="s">
        <v>8</v>
      </c>
      <c r="J7" s="159">
        <f>F6</f>
        <v>2018</v>
      </c>
      <c r="K7" s="159">
        <f aca="true" t="shared" si="0" ref="K7:R7">J7</f>
        <v>2018</v>
      </c>
      <c r="L7" s="159">
        <f t="shared" si="0"/>
        <v>2018</v>
      </c>
      <c r="M7" s="159">
        <f t="shared" si="0"/>
        <v>2018</v>
      </c>
      <c r="N7" s="159">
        <f t="shared" si="0"/>
        <v>2018</v>
      </c>
      <c r="O7" s="159">
        <f t="shared" si="0"/>
        <v>2018</v>
      </c>
      <c r="P7" s="159">
        <f t="shared" si="0"/>
        <v>2018</v>
      </c>
      <c r="Q7" s="159">
        <f t="shared" si="0"/>
        <v>2018</v>
      </c>
      <c r="R7" s="159">
        <f t="shared" si="0"/>
        <v>2018</v>
      </c>
    </row>
    <row r="8" spans="1:8" ht="10.5" customHeight="1">
      <c r="A8" s="25"/>
      <c r="B8" s="25"/>
      <c r="C8" s="25"/>
      <c r="D8" s="32"/>
      <c r="E8" s="29"/>
      <c r="F8" s="130"/>
      <c r="G8" s="32"/>
      <c r="H8" s="130"/>
    </row>
    <row r="9" spans="1:8" ht="18.75" customHeight="1">
      <c r="A9" s="27" t="s">
        <v>9</v>
      </c>
      <c r="B9" s="25"/>
      <c r="C9" s="25"/>
      <c r="D9" s="25"/>
      <c r="E9" s="25"/>
      <c r="F9" s="91"/>
      <c r="G9" s="25"/>
      <c r="H9" s="91"/>
    </row>
    <row r="10" spans="1:18" ht="18.75" customHeight="1">
      <c r="A10" s="25"/>
      <c r="B10" s="25" t="s">
        <v>10</v>
      </c>
      <c r="C10" s="25"/>
      <c r="D10" s="71"/>
      <c r="E10" s="72"/>
      <c r="F10" s="131">
        <f>SUM(J10+K10+L10+M10+N10+O10+P10+Q10+R10)</f>
        <v>0</v>
      </c>
      <c r="G10" s="72"/>
      <c r="H10" s="131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18.75" customHeight="1">
      <c r="A11" s="25"/>
      <c r="B11" s="25" t="s">
        <v>11</v>
      </c>
      <c r="C11" s="25"/>
      <c r="D11" s="71"/>
      <c r="E11" s="72"/>
      <c r="F11" s="131">
        <f aca="true" t="shared" si="1" ref="F11:F16">SUM(J11+K11+L11+M11+N11+O11+P11+Q11+R11)</f>
        <v>0</v>
      </c>
      <c r="G11" s="72"/>
      <c r="H11" s="128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18" ht="18.75" customHeight="1">
      <c r="A12" s="25"/>
      <c r="B12" s="25" t="s">
        <v>12</v>
      </c>
      <c r="C12" s="25"/>
      <c r="D12" s="71"/>
      <c r="E12" s="72"/>
      <c r="F12" s="131">
        <f t="shared" si="1"/>
        <v>0</v>
      </c>
      <c r="G12" s="72"/>
      <c r="H12" s="128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1:18" ht="18.75" customHeight="1">
      <c r="A13" s="25"/>
      <c r="B13" s="25" t="s">
        <v>13</v>
      </c>
      <c r="C13" s="25"/>
      <c r="D13" s="71"/>
      <c r="E13" s="72"/>
      <c r="F13" s="131">
        <f t="shared" si="1"/>
        <v>0</v>
      </c>
      <c r="G13" s="72"/>
      <c r="H13" s="128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18.75" customHeight="1">
      <c r="A14" s="25"/>
      <c r="B14" s="25" t="s">
        <v>14</v>
      </c>
      <c r="C14" s="25"/>
      <c r="D14" s="71"/>
      <c r="E14" s="72"/>
      <c r="F14" s="131">
        <f t="shared" si="1"/>
        <v>0</v>
      </c>
      <c r="G14" s="72"/>
      <c r="H14" s="128"/>
      <c r="J14" s="109"/>
      <c r="K14" s="109"/>
      <c r="L14" s="109"/>
      <c r="M14" s="109"/>
      <c r="N14" s="109"/>
      <c r="O14" s="109"/>
      <c r="P14" s="109"/>
      <c r="Q14" s="109"/>
      <c r="R14" s="109"/>
    </row>
    <row r="15" spans="1:18" ht="18.75" customHeight="1">
      <c r="A15" s="25"/>
      <c r="B15" s="25" t="s">
        <v>15</v>
      </c>
      <c r="C15" s="25"/>
      <c r="D15" s="71"/>
      <c r="E15" s="72"/>
      <c r="F15" s="131">
        <f t="shared" si="1"/>
        <v>0</v>
      </c>
      <c r="G15" s="72"/>
      <c r="H15" s="128"/>
      <c r="J15" s="109"/>
      <c r="K15" s="109"/>
      <c r="L15" s="109"/>
      <c r="M15" s="109"/>
      <c r="N15" s="109"/>
      <c r="O15" s="109"/>
      <c r="P15" s="109"/>
      <c r="Q15" s="109"/>
      <c r="R15" s="109"/>
    </row>
    <row r="16" spans="1:18" ht="18.75" customHeight="1">
      <c r="A16" s="25"/>
      <c r="B16" s="25" t="s">
        <v>16</v>
      </c>
      <c r="C16" s="25"/>
      <c r="D16" s="71"/>
      <c r="E16" s="72"/>
      <c r="F16" s="131">
        <f t="shared" si="1"/>
        <v>0</v>
      </c>
      <c r="G16" s="72"/>
      <c r="H16" s="128"/>
      <c r="J16" s="109"/>
      <c r="K16" s="109"/>
      <c r="L16" s="109"/>
      <c r="M16" s="109"/>
      <c r="N16" s="109"/>
      <c r="O16" s="109"/>
      <c r="P16" s="109"/>
      <c r="Q16" s="109"/>
      <c r="R16" s="109"/>
    </row>
    <row r="17" spans="1:15" ht="18.75" customHeight="1">
      <c r="A17" s="25"/>
      <c r="B17" s="25"/>
      <c r="C17" s="25"/>
      <c r="D17" s="72"/>
      <c r="E17" s="72"/>
      <c r="F17" s="129"/>
      <c r="G17" s="72"/>
      <c r="H17" s="129"/>
      <c r="J17" s="110"/>
      <c r="K17" s="110"/>
      <c r="L17" s="110"/>
      <c r="M17" s="110"/>
      <c r="N17" s="110"/>
      <c r="O17" s="110"/>
    </row>
    <row r="18" spans="1:18" ht="18.75" customHeight="1">
      <c r="A18" s="12"/>
      <c r="B18" s="12" t="s">
        <v>17</v>
      </c>
      <c r="C18" s="12"/>
      <c r="D18" s="73">
        <f>SUM(D10:D17)</f>
        <v>0</v>
      </c>
      <c r="E18" s="112"/>
      <c r="F18" s="132">
        <f>SUM(F10:F17)</f>
        <v>0</v>
      </c>
      <c r="G18" s="112"/>
      <c r="H18" s="132">
        <f>SUM(H10:H17)</f>
        <v>0</v>
      </c>
      <c r="J18" s="111">
        <f aca="true" t="shared" si="2" ref="J18:R18">SUM(J10:J17)</f>
        <v>0</v>
      </c>
      <c r="K18" s="111">
        <f t="shared" si="2"/>
        <v>0</v>
      </c>
      <c r="L18" s="111">
        <f t="shared" si="2"/>
        <v>0</v>
      </c>
      <c r="M18" s="111">
        <f t="shared" si="2"/>
        <v>0</v>
      </c>
      <c r="N18" s="111">
        <f t="shared" si="2"/>
        <v>0</v>
      </c>
      <c r="O18" s="111">
        <f t="shared" si="2"/>
        <v>0</v>
      </c>
      <c r="P18" s="111">
        <f t="shared" si="2"/>
        <v>0</v>
      </c>
      <c r="Q18" s="111">
        <f t="shared" si="2"/>
        <v>0</v>
      </c>
      <c r="R18" s="111">
        <f t="shared" si="2"/>
        <v>0</v>
      </c>
    </row>
    <row r="19" spans="1:8" ht="18.75" customHeight="1">
      <c r="A19" s="12"/>
      <c r="B19" s="12"/>
      <c r="C19" s="12"/>
      <c r="D19" s="72"/>
      <c r="E19" s="25"/>
      <c r="F19" s="133"/>
      <c r="G19" s="25"/>
      <c r="H19" s="133"/>
    </row>
    <row r="20" spans="1:8" ht="18.75" customHeight="1">
      <c r="A20" s="27" t="s">
        <v>18</v>
      </c>
      <c r="B20" s="25"/>
      <c r="C20" s="25"/>
      <c r="D20" s="72"/>
      <c r="E20" s="25"/>
      <c r="F20" s="134"/>
      <c r="G20" s="25"/>
      <c r="H20" s="134"/>
    </row>
    <row r="21" spans="1:18" ht="18.75" customHeight="1">
      <c r="A21" s="25"/>
      <c r="B21" s="25" t="s">
        <v>19</v>
      </c>
      <c r="C21" s="25"/>
      <c r="D21" s="71"/>
      <c r="E21" s="72"/>
      <c r="F21" s="131">
        <f aca="true" t="shared" si="3" ref="F21:F28">SUM(J21+K21+L21+M21+N21+O21+P21+Q21+R21)</f>
        <v>0</v>
      </c>
      <c r="G21" s="72"/>
      <c r="H21" s="131"/>
      <c r="I21" s="69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18" ht="18.75" customHeight="1">
      <c r="A22" s="25"/>
      <c r="B22" s="25" t="s">
        <v>20</v>
      </c>
      <c r="C22" s="25"/>
      <c r="D22" s="71"/>
      <c r="E22" s="72"/>
      <c r="F22" s="131">
        <f t="shared" si="3"/>
        <v>0</v>
      </c>
      <c r="G22" s="72"/>
      <c r="H22" s="128"/>
      <c r="I22" s="69"/>
      <c r="J22" s="114"/>
      <c r="K22" s="114"/>
      <c r="L22" s="114"/>
      <c r="M22" s="114"/>
      <c r="N22" s="114"/>
      <c r="O22" s="114"/>
      <c r="P22" s="113"/>
      <c r="Q22" s="113"/>
      <c r="R22" s="113"/>
    </row>
    <row r="23" spans="1:18" ht="18.75" customHeight="1">
      <c r="A23" s="25"/>
      <c r="B23" s="25" t="s">
        <v>21</v>
      </c>
      <c r="C23" s="25"/>
      <c r="D23" s="71"/>
      <c r="E23" s="72"/>
      <c r="F23" s="131">
        <f t="shared" si="3"/>
        <v>0</v>
      </c>
      <c r="G23" s="72"/>
      <c r="H23" s="128"/>
      <c r="I23" s="69"/>
      <c r="J23" s="114"/>
      <c r="K23" s="114"/>
      <c r="L23" s="114"/>
      <c r="M23" s="114"/>
      <c r="N23" s="114"/>
      <c r="O23" s="114"/>
      <c r="P23" s="113"/>
      <c r="Q23" s="113"/>
      <c r="R23" s="113"/>
    </row>
    <row r="24" spans="1:18" ht="18.75" customHeight="1">
      <c r="A24" s="25"/>
      <c r="B24" s="25" t="s">
        <v>22</v>
      </c>
      <c r="C24" s="25"/>
      <c r="D24" s="71"/>
      <c r="E24" s="72"/>
      <c r="F24" s="131">
        <f t="shared" si="3"/>
        <v>0</v>
      </c>
      <c r="G24" s="72"/>
      <c r="H24" s="128"/>
      <c r="I24" s="69"/>
      <c r="J24" s="114"/>
      <c r="K24" s="114"/>
      <c r="L24" s="114"/>
      <c r="M24" s="114"/>
      <c r="N24" s="114"/>
      <c r="O24" s="114"/>
      <c r="P24" s="113"/>
      <c r="Q24" s="113"/>
      <c r="R24" s="113"/>
    </row>
    <row r="25" spans="1:18" ht="18.75" customHeight="1">
      <c r="A25" s="25"/>
      <c r="B25" s="25" t="s">
        <v>23</v>
      </c>
      <c r="C25" s="25"/>
      <c r="D25" s="71"/>
      <c r="E25" s="72"/>
      <c r="F25" s="131">
        <f t="shared" si="3"/>
        <v>0</v>
      </c>
      <c r="G25" s="72"/>
      <c r="H25" s="128"/>
      <c r="I25" s="69"/>
      <c r="J25" s="114"/>
      <c r="K25" s="114"/>
      <c r="L25" s="114"/>
      <c r="M25" s="114"/>
      <c r="N25" s="114"/>
      <c r="O25" s="114"/>
      <c r="P25" s="113"/>
      <c r="Q25" s="113"/>
      <c r="R25" s="113"/>
    </row>
    <row r="26" spans="1:18" ht="18.75" customHeight="1">
      <c r="A26" s="25"/>
      <c r="B26" s="25" t="s">
        <v>24</v>
      </c>
      <c r="C26" s="25"/>
      <c r="D26" s="86"/>
      <c r="E26" s="72"/>
      <c r="F26" s="131">
        <f t="shared" si="3"/>
        <v>0</v>
      </c>
      <c r="G26" s="72"/>
      <c r="H26" s="128"/>
      <c r="I26" s="69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1:18" ht="18.75" customHeight="1">
      <c r="A27" s="25"/>
      <c r="B27" s="25" t="s">
        <v>25</v>
      </c>
      <c r="C27" s="25"/>
      <c r="D27" s="71"/>
      <c r="E27" s="72"/>
      <c r="F27" s="131">
        <f t="shared" si="3"/>
        <v>0</v>
      </c>
      <c r="G27" s="72"/>
      <c r="H27" s="128"/>
      <c r="I27" s="69"/>
      <c r="J27" s="114"/>
      <c r="K27" s="114"/>
      <c r="L27" s="114"/>
      <c r="M27" s="114"/>
      <c r="N27" s="114"/>
      <c r="O27" s="114"/>
      <c r="P27" s="113"/>
      <c r="Q27" s="113"/>
      <c r="R27" s="113"/>
    </row>
    <row r="28" spans="1:18" ht="18.75" customHeight="1">
      <c r="A28" s="25"/>
      <c r="B28" s="25" t="s">
        <v>120</v>
      </c>
      <c r="C28" s="25"/>
      <c r="D28" s="71"/>
      <c r="E28" s="72"/>
      <c r="F28" s="131">
        <f t="shared" si="3"/>
        <v>0</v>
      </c>
      <c r="G28" s="72"/>
      <c r="H28" s="131"/>
      <c r="I28" s="69"/>
      <c r="J28" s="114"/>
      <c r="K28" s="114"/>
      <c r="L28" s="114"/>
      <c r="M28" s="114"/>
      <c r="N28" s="114"/>
      <c r="O28" s="114"/>
      <c r="P28" s="113"/>
      <c r="Q28" s="113"/>
      <c r="R28" s="113"/>
    </row>
    <row r="29" spans="1:18" ht="18.75" customHeight="1">
      <c r="A29" s="12"/>
      <c r="B29" s="12" t="s">
        <v>17</v>
      </c>
      <c r="C29" s="12"/>
      <c r="D29" s="73">
        <f>SUM(D21:D28)</f>
        <v>0</v>
      </c>
      <c r="E29" s="112"/>
      <c r="F29" s="132">
        <f>SUM(F21:F28)</f>
        <v>0</v>
      </c>
      <c r="G29" s="112"/>
      <c r="H29" s="132">
        <f>SUM(H21:H28)</f>
        <v>0</v>
      </c>
      <c r="I29" s="69"/>
      <c r="J29" s="73">
        <f aca="true" t="shared" si="4" ref="J29:R29">SUM(J21:J28)</f>
        <v>0</v>
      </c>
      <c r="K29" s="73">
        <f t="shared" si="4"/>
        <v>0</v>
      </c>
      <c r="L29" s="73">
        <f t="shared" si="4"/>
        <v>0</v>
      </c>
      <c r="M29" s="73">
        <f t="shared" si="4"/>
        <v>0</v>
      </c>
      <c r="N29" s="73">
        <f t="shared" si="4"/>
        <v>0</v>
      </c>
      <c r="O29" s="73">
        <f t="shared" si="4"/>
        <v>0</v>
      </c>
      <c r="P29" s="73">
        <f t="shared" si="4"/>
        <v>0</v>
      </c>
      <c r="Q29" s="73">
        <f t="shared" si="4"/>
        <v>0</v>
      </c>
      <c r="R29" s="73">
        <f t="shared" si="4"/>
        <v>0</v>
      </c>
    </row>
    <row r="30" spans="1:15" ht="18.75" customHeight="1">
      <c r="A30" s="12"/>
      <c r="B30" s="12"/>
      <c r="C30" s="12"/>
      <c r="D30" s="72"/>
      <c r="E30" s="72"/>
      <c r="F30" s="133"/>
      <c r="G30" s="72"/>
      <c r="H30" s="134"/>
      <c r="I30" s="69"/>
      <c r="J30" s="69"/>
      <c r="K30" s="69"/>
      <c r="L30" s="69"/>
      <c r="M30" s="69"/>
      <c r="N30" s="69"/>
      <c r="O30" s="69"/>
    </row>
    <row r="31" spans="1:18" ht="18.75" customHeight="1" thickBot="1">
      <c r="A31" s="264" t="s">
        <v>144</v>
      </c>
      <c r="B31" s="265"/>
      <c r="C31" s="254"/>
      <c r="D31" s="74">
        <f>SUM(D18,D29)</f>
        <v>0</v>
      </c>
      <c r="E31" s="112"/>
      <c r="F31" s="136">
        <f>SUM(F18,F29)</f>
        <v>0</v>
      </c>
      <c r="G31" s="112"/>
      <c r="H31" s="136">
        <f>SUM(H18,H29)</f>
        <v>0</v>
      </c>
      <c r="I31" s="69"/>
      <c r="J31" s="73">
        <f aca="true" t="shared" si="5" ref="J31:R31">SUM(J18+J29)</f>
        <v>0</v>
      </c>
      <c r="K31" s="73">
        <f t="shared" si="5"/>
        <v>0</v>
      </c>
      <c r="L31" s="73">
        <f t="shared" si="5"/>
        <v>0</v>
      </c>
      <c r="M31" s="73">
        <f t="shared" si="5"/>
        <v>0</v>
      </c>
      <c r="N31" s="73">
        <f t="shared" si="5"/>
        <v>0</v>
      </c>
      <c r="O31" s="73">
        <f t="shared" si="5"/>
        <v>0</v>
      </c>
      <c r="P31" s="73">
        <f t="shared" si="5"/>
        <v>0</v>
      </c>
      <c r="Q31" s="73">
        <f t="shared" si="5"/>
        <v>0</v>
      </c>
      <c r="R31" s="73">
        <f t="shared" si="5"/>
        <v>0</v>
      </c>
    </row>
    <row r="32" spans="1:16" ht="12" customHeight="1">
      <c r="A32" s="58"/>
      <c r="B32" s="59"/>
      <c r="C32" s="6"/>
      <c r="D32" s="25"/>
      <c r="E32" s="25"/>
      <c r="F32" s="91"/>
      <c r="G32" s="25"/>
      <c r="H32" s="91"/>
      <c r="J32" s="89"/>
      <c r="K32" s="89"/>
      <c r="L32" s="89"/>
      <c r="M32" s="89"/>
      <c r="N32" s="89"/>
      <c r="O32" s="89"/>
      <c r="P32" t="s">
        <v>119</v>
      </c>
    </row>
    <row r="33" spans="1:15" ht="19.5" customHeight="1">
      <c r="A33" s="261" t="s">
        <v>107</v>
      </c>
      <c r="B33" s="262"/>
      <c r="C33" s="263">
        <f>Titre!D1</f>
        <v>0</v>
      </c>
      <c r="D33" s="263"/>
      <c r="E33" s="263"/>
      <c r="F33" s="263"/>
      <c r="G33" s="263"/>
      <c r="H33" s="263"/>
      <c r="I33">
        <v>3</v>
      </c>
      <c r="J33" s="89" t="s">
        <v>119</v>
      </c>
      <c r="K33" s="89" t="s">
        <v>119</v>
      </c>
      <c r="L33" s="89" t="s">
        <v>119</v>
      </c>
      <c r="M33" s="89" t="s">
        <v>119</v>
      </c>
      <c r="N33" s="89" t="s">
        <v>119</v>
      </c>
      <c r="O33" s="48"/>
    </row>
    <row r="34" spans="1:15" ht="12" customHeight="1">
      <c r="A34" s="25"/>
      <c r="B34" s="25"/>
      <c r="C34" s="25"/>
      <c r="D34" s="25"/>
      <c r="E34" s="25"/>
      <c r="F34" s="25"/>
      <c r="G34" s="25"/>
      <c r="H34" s="25"/>
      <c r="J34" s="89"/>
      <c r="K34" s="89"/>
      <c r="L34" s="89"/>
      <c r="M34" s="89"/>
      <c r="N34" s="89"/>
      <c r="O34" s="89"/>
    </row>
    <row r="35" spans="1:15" ht="19.5" customHeight="1">
      <c r="A35" s="26" t="s">
        <v>6</v>
      </c>
      <c r="B35" s="25"/>
      <c r="C35" s="25"/>
      <c r="D35" s="25"/>
      <c r="E35" s="25"/>
      <c r="F35" s="25"/>
      <c r="G35" s="25"/>
      <c r="H35" s="25"/>
      <c r="J35" s="89"/>
      <c r="K35" s="89"/>
      <c r="L35" s="89"/>
      <c r="M35" s="89"/>
      <c r="N35" s="89"/>
      <c r="O35" s="89"/>
    </row>
    <row r="36" spans="1:15" ht="19.5" customHeight="1">
      <c r="A36" s="264" t="s">
        <v>117</v>
      </c>
      <c r="B36" s="254"/>
      <c r="C36" s="70">
        <f>Titre!E11</f>
        <v>2018</v>
      </c>
      <c r="D36" s="25"/>
      <c r="E36" s="25"/>
      <c r="F36" s="25"/>
      <c r="G36" s="25"/>
      <c r="H36" s="25"/>
      <c r="J36" s="89"/>
      <c r="K36" s="89"/>
      <c r="L36" s="89"/>
      <c r="M36" s="89"/>
      <c r="N36" s="89"/>
      <c r="O36" s="89"/>
    </row>
    <row r="37" spans="1:15" ht="16.5" customHeight="1">
      <c r="A37" s="27"/>
      <c r="B37" s="25"/>
      <c r="C37" s="25"/>
      <c r="D37" s="25"/>
      <c r="E37" s="25"/>
      <c r="F37" s="25"/>
      <c r="G37" s="25"/>
      <c r="H37" s="25"/>
      <c r="J37" s="89"/>
      <c r="K37" s="89"/>
      <c r="L37" s="89"/>
      <c r="M37" s="89"/>
      <c r="N37" s="89"/>
      <c r="O37" s="89"/>
    </row>
    <row r="38" spans="1:18" ht="16.5" customHeight="1">
      <c r="A38" s="25"/>
      <c r="B38" s="25"/>
      <c r="C38" s="25"/>
      <c r="D38" s="28" t="s">
        <v>7</v>
      </c>
      <c r="E38" s="29"/>
      <c r="F38" s="28">
        <f>F6</f>
        <v>2018</v>
      </c>
      <c r="G38" s="30"/>
      <c r="H38" s="28">
        <f>H6</f>
        <v>2017</v>
      </c>
      <c r="J38" s="47">
        <f aca="true" t="shared" si="6" ref="J38:R39">J6</f>
        <v>0</v>
      </c>
      <c r="K38" s="47">
        <f t="shared" si="6"/>
        <v>0</v>
      </c>
      <c r="L38" s="47">
        <f t="shared" si="6"/>
        <v>0</v>
      </c>
      <c r="M38" s="47">
        <f t="shared" si="6"/>
        <v>0</v>
      </c>
      <c r="N38" s="47">
        <f t="shared" si="6"/>
        <v>0</v>
      </c>
      <c r="O38" s="47">
        <f t="shared" si="6"/>
        <v>0</v>
      </c>
      <c r="P38" s="47">
        <f t="shared" si="6"/>
        <v>0</v>
      </c>
      <c r="Q38" s="47">
        <f t="shared" si="6"/>
        <v>0</v>
      </c>
      <c r="R38" s="47">
        <f t="shared" si="6"/>
        <v>0</v>
      </c>
    </row>
    <row r="39" spans="1:18" ht="16.5" customHeight="1">
      <c r="A39" s="25"/>
      <c r="B39" s="25"/>
      <c r="C39" s="25"/>
      <c r="D39" s="31">
        <f>D7</f>
        <v>2018</v>
      </c>
      <c r="E39" s="29"/>
      <c r="F39" s="31" t="s">
        <v>8</v>
      </c>
      <c r="G39" s="32"/>
      <c r="H39" s="31" t="s">
        <v>8</v>
      </c>
      <c r="J39" s="159">
        <f t="shared" si="6"/>
        <v>2018</v>
      </c>
      <c r="K39" s="159">
        <f t="shared" si="6"/>
        <v>2018</v>
      </c>
      <c r="L39" s="159">
        <f t="shared" si="6"/>
        <v>2018</v>
      </c>
      <c r="M39" s="159">
        <f t="shared" si="6"/>
        <v>2018</v>
      </c>
      <c r="N39" s="159">
        <f t="shared" si="6"/>
        <v>2018</v>
      </c>
      <c r="O39" s="159">
        <f t="shared" si="6"/>
        <v>2018</v>
      </c>
      <c r="P39" s="159">
        <f t="shared" si="6"/>
        <v>2018</v>
      </c>
      <c r="Q39" s="159">
        <f t="shared" si="6"/>
        <v>2018</v>
      </c>
      <c r="R39" s="159">
        <f t="shared" si="6"/>
        <v>2018</v>
      </c>
    </row>
    <row r="40" spans="1:15" ht="16.5" customHeight="1">
      <c r="A40" s="25"/>
      <c r="B40" s="25"/>
      <c r="C40" s="25"/>
      <c r="D40" s="32"/>
      <c r="E40" s="29"/>
      <c r="F40" s="130"/>
      <c r="G40" s="32"/>
      <c r="H40" s="130"/>
      <c r="J40" s="89"/>
      <c r="K40" s="89"/>
      <c r="L40" s="89"/>
      <c r="M40" s="89"/>
      <c r="N40" s="89"/>
      <c r="O40" s="89"/>
    </row>
    <row r="41" spans="1:18" ht="16.5" customHeight="1" thickBot="1">
      <c r="A41" s="264" t="s">
        <v>143</v>
      </c>
      <c r="B41" s="266"/>
      <c r="C41" s="254"/>
      <c r="D41" s="74">
        <f>D31</f>
        <v>0</v>
      </c>
      <c r="E41" s="12"/>
      <c r="F41" s="136">
        <f>F31</f>
        <v>0</v>
      </c>
      <c r="G41" s="12"/>
      <c r="H41" s="136">
        <f>H31</f>
        <v>0</v>
      </c>
      <c r="J41" s="73">
        <f aca="true" t="shared" si="7" ref="J41:R41">J31</f>
        <v>0</v>
      </c>
      <c r="K41" s="73">
        <f t="shared" si="7"/>
        <v>0</v>
      </c>
      <c r="L41" s="73">
        <f t="shared" si="7"/>
        <v>0</v>
      </c>
      <c r="M41" s="73">
        <f t="shared" si="7"/>
        <v>0</v>
      </c>
      <c r="N41" s="73">
        <f t="shared" si="7"/>
        <v>0</v>
      </c>
      <c r="O41" s="73">
        <f t="shared" si="7"/>
        <v>0</v>
      </c>
      <c r="P41" s="73">
        <f t="shared" si="7"/>
        <v>0</v>
      </c>
      <c r="Q41" s="73">
        <f t="shared" si="7"/>
        <v>0</v>
      </c>
      <c r="R41" s="73">
        <f t="shared" si="7"/>
        <v>0</v>
      </c>
    </row>
    <row r="42" spans="1:15" ht="13.5" customHeight="1">
      <c r="A42" s="25"/>
      <c r="B42" s="25"/>
      <c r="C42" s="25"/>
      <c r="D42" s="75"/>
      <c r="E42" s="29"/>
      <c r="F42" s="137"/>
      <c r="G42" s="32"/>
      <c r="H42" s="137"/>
      <c r="J42" s="89"/>
      <c r="K42" s="89"/>
      <c r="L42" s="89"/>
      <c r="M42" s="89"/>
      <c r="N42" s="89"/>
      <c r="O42" s="89"/>
    </row>
    <row r="43" spans="1:15" ht="18.75" customHeight="1">
      <c r="A43" s="27" t="s">
        <v>26</v>
      </c>
      <c r="B43" s="25"/>
      <c r="C43" s="25"/>
      <c r="D43" s="72"/>
      <c r="E43" s="25"/>
      <c r="F43" s="134"/>
      <c r="G43" s="25"/>
      <c r="H43" s="134"/>
      <c r="J43" s="89"/>
      <c r="K43" s="89"/>
      <c r="L43" s="89"/>
      <c r="M43" s="89"/>
      <c r="N43" s="89"/>
      <c r="O43" s="89"/>
    </row>
    <row r="44" spans="1:18" ht="18.75" customHeight="1">
      <c r="A44" s="25"/>
      <c r="B44" s="25" t="s">
        <v>27</v>
      </c>
      <c r="C44" s="25"/>
      <c r="D44" s="71"/>
      <c r="E44" s="25"/>
      <c r="F44" s="131">
        <f aca="true" t="shared" si="8" ref="F44:F59">SUM(J44+K44+L44+M44+N44+O44+P44+Q44+R44)</f>
        <v>0</v>
      </c>
      <c r="G44" s="25"/>
      <c r="H44" s="131"/>
      <c r="J44" s="113"/>
      <c r="K44" s="113"/>
      <c r="L44" s="113"/>
      <c r="M44" s="113"/>
      <c r="N44" s="113"/>
      <c r="O44" s="113"/>
      <c r="P44" s="113"/>
      <c r="Q44" s="113"/>
      <c r="R44" s="113"/>
    </row>
    <row r="45" spans="1:18" ht="18.75" customHeight="1">
      <c r="A45" s="25"/>
      <c r="B45" s="25" t="s">
        <v>28</v>
      </c>
      <c r="C45" s="25"/>
      <c r="D45" s="71"/>
      <c r="E45" s="25"/>
      <c r="F45" s="131">
        <f t="shared" si="8"/>
        <v>0</v>
      </c>
      <c r="G45" s="25"/>
      <c r="H45" s="128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ht="18.75" customHeight="1">
      <c r="A46" s="25"/>
      <c r="B46" s="25" t="s">
        <v>25</v>
      </c>
      <c r="C46" s="25"/>
      <c r="D46" s="71"/>
      <c r="E46" s="25"/>
      <c r="F46" s="131">
        <f t="shared" si="8"/>
        <v>0</v>
      </c>
      <c r="G46" s="25"/>
      <c r="H46" s="128"/>
      <c r="J46" s="69"/>
      <c r="K46" s="69"/>
      <c r="L46" s="69"/>
      <c r="M46" s="69"/>
      <c r="N46" s="69"/>
      <c r="O46" s="69"/>
      <c r="P46" s="113"/>
      <c r="Q46" s="113"/>
      <c r="R46" s="113"/>
    </row>
    <row r="47" spans="1:18" ht="18.75" customHeight="1">
      <c r="A47" s="25"/>
      <c r="B47" s="25" t="s">
        <v>29</v>
      </c>
      <c r="C47" s="25"/>
      <c r="D47" s="71"/>
      <c r="E47" s="25"/>
      <c r="F47" s="131">
        <f t="shared" si="8"/>
        <v>0</v>
      </c>
      <c r="G47" s="25"/>
      <c r="H47" s="128"/>
      <c r="J47" s="114"/>
      <c r="K47" s="114"/>
      <c r="L47" s="114"/>
      <c r="M47" s="114"/>
      <c r="N47" s="114"/>
      <c r="O47" s="114"/>
      <c r="P47" s="113"/>
      <c r="Q47" s="113"/>
      <c r="R47" s="113"/>
    </row>
    <row r="48" spans="1:18" ht="18.75" customHeight="1">
      <c r="A48" s="25"/>
      <c r="B48" s="25" t="s">
        <v>30</v>
      </c>
      <c r="C48" s="25"/>
      <c r="D48" s="71"/>
      <c r="E48" s="25"/>
      <c r="F48" s="131">
        <f t="shared" si="8"/>
        <v>0</v>
      </c>
      <c r="G48" s="25"/>
      <c r="H48" s="128"/>
      <c r="J48" s="114"/>
      <c r="K48" s="114"/>
      <c r="L48" s="114"/>
      <c r="M48" s="114"/>
      <c r="N48" s="114"/>
      <c r="O48" s="114"/>
      <c r="P48" s="113"/>
      <c r="Q48" s="113"/>
      <c r="R48" s="113"/>
    </row>
    <row r="49" spans="1:18" ht="18.75" customHeight="1">
      <c r="A49" s="25"/>
      <c r="B49" s="25" t="s">
        <v>24</v>
      </c>
      <c r="C49" s="25"/>
      <c r="D49" s="71"/>
      <c r="E49" s="25"/>
      <c r="F49" s="131">
        <f t="shared" si="8"/>
        <v>0</v>
      </c>
      <c r="G49" s="25"/>
      <c r="H49" s="128"/>
      <c r="J49" s="114"/>
      <c r="K49" s="114"/>
      <c r="L49" s="114"/>
      <c r="M49" s="114"/>
      <c r="N49" s="114"/>
      <c r="O49" s="114"/>
      <c r="P49" s="113"/>
      <c r="Q49" s="113"/>
      <c r="R49" s="113"/>
    </row>
    <row r="50" spans="1:18" ht="18.75" customHeight="1">
      <c r="A50" s="25"/>
      <c r="B50" s="25" t="s">
        <v>19</v>
      </c>
      <c r="C50" s="25"/>
      <c r="D50" s="71"/>
      <c r="E50" s="25"/>
      <c r="F50" s="131">
        <f t="shared" si="8"/>
        <v>0</v>
      </c>
      <c r="G50" s="25"/>
      <c r="H50" s="128"/>
      <c r="J50" s="69"/>
      <c r="K50" s="69"/>
      <c r="L50" s="69"/>
      <c r="M50" s="69"/>
      <c r="N50" s="69"/>
      <c r="O50" s="69"/>
      <c r="P50" s="113"/>
      <c r="Q50" s="113"/>
      <c r="R50" s="113"/>
    </row>
    <row r="51" spans="1:18" ht="18.75" customHeight="1">
      <c r="A51" s="25"/>
      <c r="B51" s="25" t="s">
        <v>31</v>
      </c>
      <c r="C51" s="25"/>
      <c r="D51" s="71"/>
      <c r="E51" s="25"/>
      <c r="F51" s="131">
        <f t="shared" si="8"/>
        <v>0</v>
      </c>
      <c r="G51" s="25"/>
      <c r="H51" s="128"/>
      <c r="J51" s="114"/>
      <c r="K51" s="114"/>
      <c r="L51" s="114"/>
      <c r="M51" s="114"/>
      <c r="N51" s="114"/>
      <c r="O51" s="114"/>
      <c r="P51" s="113"/>
      <c r="Q51" s="113"/>
      <c r="R51" s="113"/>
    </row>
    <row r="52" spans="1:18" ht="18.75" customHeight="1">
      <c r="A52" s="25"/>
      <c r="B52" s="25" t="s">
        <v>32</v>
      </c>
      <c r="C52" s="25"/>
      <c r="D52" s="71"/>
      <c r="E52" s="25"/>
      <c r="F52" s="131">
        <f t="shared" si="8"/>
        <v>0</v>
      </c>
      <c r="G52" s="25"/>
      <c r="H52" s="128"/>
      <c r="J52" s="69"/>
      <c r="K52" s="69"/>
      <c r="L52" s="69"/>
      <c r="M52" s="69"/>
      <c r="N52" s="69"/>
      <c r="O52" s="69"/>
      <c r="P52" s="113"/>
      <c r="Q52" s="113"/>
      <c r="R52" s="113"/>
    </row>
    <row r="53" spans="1:18" ht="18.75" customHeight="1">
      <c r="A53" s="25"/>
      <c r="B53" s="25" t="s">
        <v>21</v>
      </c>
      <c r="C53" s="25"/>
      <c r="D53" s="71"/>
      <c r="E53" s="25"/>
      <c r="F53" s="131">
        <f t="shared" si="8"/>
        <v>0</v>
      </c>
      <c r="G53" s="25"/>
      <c r="H53" s="128"/>
      <c r="J53" s="114"/>
      <c r="K53" s="114"/>
      <c r="L53" s="114"/>
      <c r="M53" s="114"/>
      <c r="N53" s="114"/>
      <c r="O53" s="114"/>
      <c r="P53" s="113"/>
      <c r="Q53" s="113"/>
      <c r="R53" s="113"/>
    </row>
    <row r="54" spans="1:18" ht="18.75" customHeight="1">
      <c r="A54" s="25"/>
      <c r="B54" s="25" t="s">
        <v>33</v>
      </c>
      <c r="C54" s="25"/>
      <c r="D54" s="71"/>
      <c r="E54" s="25"/>
      <c r="F54" s="131">
        <f t="shared" si="8"/>
        <v>0</v>
      </c>
      <c r="G54" s="25"/>
      <c r="H54" s="128"/>
      <c r="J54" s="69"/>
      <c r="K54" s="69"/>
      <c r="L54" s="69"/>
      <c r="M54" s="69"/>
      <c r="N54" s="69"/>
      <c r="O54" s="69"/>
      <c r="P54" s="113"/>
      <c r="Q54" s="113"/>
      <c r="R54" s="113"/>
    </row>
    <row r="55" spans="1:18" ht="18.75" customHeight="1">
      <c r="A55" s="25"/>
      <c r="B55" s="25" t="s">
        <v>104</v>
      </c>
      <c r="C55" s="25"/>
      <c r="D55" s="71"/>
      <c r="E55" s="25"/>
      <c r="F55" s="131">
        <f t="shared" si="8"/>
        <v>0</v>
      </c>
      <c r="G55" s="25"/>
      <c r="H55" s="128"/>
      <c r="J55" s="114"/>
      <c r="K55" s="114"/>
      <c r="L55" s="114"/>
      <c r="M55" s="114"/>
      <c r="N55" s="114"/>
      <c r="O55" s="114"/>
      <c r="P55" s="113"/>
      <c r="Q55" s="113"/>
      <c r="R55" s="113"/>
    </row>
    <row r="56" spans="1:18" ht="18.75" customHeight="1">
      <c r="A56" s="25"/>
      <c r="B56" s="25" t="s">
        <v>34</v>
      </c>
      <c r="C56" s="25"/>
      <c r="D56" s="71"/>
      <c r="E56" s="25"/>
      <c r="F56" s="131">
        <f t="shared" si="8"/>
        <v>0</v>
      </c>
      <c r="G56" s="25"/>
      <c r="H56" s="128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18.75" customHeight="1">
      <c r="A57" s="25"/>
      <c r="B57" s="37" t="s">
        <v>140</v>
      </c>
      <c r="C57" s="25"/>
      <c r="D57" s="71"/>
      <c r="E57" s="25"/>
      <c r="F57" s="131">
        <f t="shared" si="8"/>
        <v>0</v>
      </c>
      <c r="G57" s="25"/>
      <c r="H57" s="128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18" ht="18.75" customHeight="1">
      <c r="A58" s="25"/>
      <c r="B58" s="25" t="s">
        <v>35</v>
      </c>
      <c r="C58" s="25"/>
      <c r="D58" s="71"/>
      <c r="E58" s="25"/>
      <c r="F58" s="131">
        <f t="shared" si="8"/>
        <v>0</v>
      </c>
      <c r="G58" s="25"/>
      <c r="H58" s="128"/>
      <c r="J58" s="69"/>
      <c r="K58" s="69"/>
      <c r="L58" s="69"/>
      <c r="M58" s="69"/>
      <c r="N58" s="115"/>
      <c r="O58" s="69"/>
      <c r="P58" s="114"/>
      <c r="Q58" s="114"/>
      <c r="R58" s="114"/>
    </row>
    <row r="59" spans="1:18" ht="18.75" customHeight="1">
      <c r="A59" s="25"/>
      <c r="B59" s="87" t="s">
        <v>36</v>
      </c>
      <c r="C59" s="25"/>
      <c r="D59" s="71"/>
      <c r="E59" s="25"/>
      <c r="F59" s="131">
        <f t="shared" si="8"/>
        <v>0</v>
      </c>
      <c r="G59" s="25"/>
      <c r="H59" s="128"/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15" ht="18.75" customHeight="1">
      <c r="A60" s="25"/>
      <c r="B60" s="25"/>
      <c r="C60" s="25"/>
      <c r="D60" s="72"/>
      <c r="E60" s="25"/>
      <c r="F60" s="129"/>
      <c r="G60" s="25"/>
      <c r="H60" s="129"/>
      <c r="J60" s="69"/>
      <c r="K60" s="69"/>
      <c r="L60" s="69"/>
      <c r="M60" s="69"/>
      <c r="N60" s="69"/>
      <c r="O60" s="69"/>
    </row>
    <row r="61" spans="1:18" ht="18.75" customHeight="1">
      <c r="A61" s="264" t="s">
        <v>37</v>
      </c>
      <c r="B61" s="265"/>
      <c r="C61" s="59"/>
      <c r="D61" s="73">
        <f>SUM(D44:D60)</f>
        <v>0</v>
      </c>
      <c r="E61" s="12"/>
      <c r="F61" s="132">
        <f>SUM(F44:F60)</f>
        <v>0</v>
      </c>
      <c r="G61" s="12"/>
      <c r="H61" s="132">
        <f>SUM(H44:H60)</f>
        <v>0</v>
      </c>
      <c r="J61" s="73">
        <f aca="true" t="shared" si="9" ref="J61:R61">SUM(J44:J60)</f>
        <v>0</v>
      </c>
      <c r="K61" s="73">
        <f t="shared" si="9"/>
        <v>0</v>
      </c>
      <c r="L61" s="73">
        <f t="shared" si="9"/>
        <v>0</v>
      </c>
      <c r="M61" s="73">
        <f t="shared" si="9"/>
        <v>0</v>
      </c>
      <c r="N61" s="73">
        <f t="shared" si="9"/>
        <v>0</v>
      </c>
      <c r="O61" s="73">
        <f t="shared" si="9"/>
        <v>0</v>
      </c>
      <c r="P61" s="73">
        <f t="shared" si="9"/>
        <v>0</v>
      </c>
      <c r="Q61" s="73">
        <f t="shared" si="9"/>
        <v>0</v>
      </c>
      <c r="R61" s="73">
        <f t="shared" si="9"/>
        <v>0</v>
      </c>
    </row>
    <row r="62" spans="1:15" ht="18.75" customHeight="1">
      <c r="A62" s="60"/>
      <c r="B62" s="61"/>
      <c r="C62" s="61"/>
      <c r="D62" s="72"/>
      <c r="E62" s="25"/>
      <c r="F62" s="138"/>
      <c r="G62" s="25"/>
      <c r="H62" s="138"/>
      <c r="J62" s="69"/>
      <c r="K62" s="69"/>
      <c r="L62" s="69"/>
      <c r="M62" s="69"/>
      <c r="N62" s="69"/>
      <c r="O62" s="69"/>
    </row>
    <row r="63" spans="1:18" ht="18.75" customHeight="1" thickBot="1">
      <c r="A63" s="27" t="s">
        <v>108</v>
      </c>
      <c r="B63" s="25"/>
      <c r="C63" s="25"/>
      <c r="D63" s="74">
        <f>SUM(D41-D61)</f>
        <v>0</v>
      </c>
      <c r="E63" s="12"/>
      <c r="F63" s="136">
        <f>SUM(F41-F61)</f>
        <v>0</v>
      </c>
      <c r="G63" s="12"/>
      <c r="H63" s="136">
        <f>SUM(H41-H61)</f>
        <v>0</v>
      </c>
      <c r="J63" s="73">
        <f aca="true" t="shared" si="10" ref="J63:R63">+J31-J61</f>
        <v>0</v>
      </c>
      <c r="K63" s="73">
        <f t="shared" si="10"/>
        <v>0</v>
      </c>
      <c r="L63" s="73">
        <f t="shared" si="10"/>
        <v>0</v>
      </c>
      <c r="M63" s="73">
        <f t="shared" si="10"/>
        <v>0</v>
      </c>
      <c r="N63" s="73">
        <f t="shared" si="10"/>
        <v>0</v>
      </c>
      <c r="O63" s="73">
        <f t="shared" si="10"/>
        <v>0</v>
      </c>
      <c r="P63" s="73">
        <f t="shared" si="10"/>
        <v>0</v>
      </c>
      <c r="Q63" s="73">
        <f t="shared" si="10"/>
        <v>0</v>
      </c>
      <c r="R63" s="73">
        <f t="shared" si="10"/>
        <v>0</v>
      </c>
    </row>
    <row r="64" spans="1:18" ht="18.75" customHeight="1">
      <c r="A64" s="39" t="s">
        <v>112</v>
      </c>
      <c r="D64" s="77"/>
      <c r="E64" s="12"/>
      <c r="F64" s="141">
        <f>SUM(J64+K64+L64+M64+N64+O64+P64+Q64+R64)</f>
        <v>0</v>
      </c>
      <c r="G64" s="12"/>
      <c r="H64" s="141"/>
      <c r="J64" s="73"/>
      <c r="K64" s="73"/>
      <c r="L64" s="73"/>
      <c r="M64" s="73"/>
      <c r="N64" s="73"/>
      <c r="O64" s="73"/>
      <c r="P64" s="73"/>
      <c r="Q64" s="73"/>
      <c r="R64" s="73"/>
    </row>
    <row r="65" spans="2:16" ht="16.5" customHeight="1">
      <c r="B65" s="167" t="s">
        <v>149</v>
      </c>
      <c r="C65" s="168"/>
      <c r="D65" s="69"/>
      <c r="F65" s="142"/>
      <c r="H65" s="142"/>
      <c r="J65" s="69"/>
      <c r="K65" s="69"/>
      <c r="L65" s="69"/>
      <c r="M65" s="69"/>
      <c r="N65" s="69"/>
      <c r="O65" s="69"/>
      <c r="P65" t="s">
        <v>119</v>
      </c>
    </row>
    <row r="66" spans="1:15" ht="22.5" customHeight="1">
      <c r="A66" s="156" t="s">
        <v>38</v>
      </c>
      <c r="B66" s="158"/>
      <c r="C66" s="62"/>
      <c r="D66" s="69"/>
      <c r="F66" s="139"/>
      <c r="H66" s="139"/>
      <c r="J66" s="69"/>
      <c r="K66" s="69"/>
      <c r="L66" s="69"/>
      <c r="M66" s="69"/>
      <c r="N66" s="69"/>
      <c r="O66" s="69"/>
    </row>
    <row r="67" spans="1:18" ht="18.75" customHeight="1" thickBot="1">
      <c r="A67" s="158"/>
      <c r="B67" s="156" t="s">
        <v>109</v>
      </c>
      <c r="C67" s="39"/>
      <c r="D67" s="76">
        <f>SUM(D63+D64)</f>
        <v>0</v>
      </c>
      <c r="E67" s="12"/>
      <c r="F67" s="140">
        <f>SUM(F63,F64)</f>
        <v>0</v>
      </c>
      <c r="G67" s="12"/>
      <c r="H67" s="140">
        <f>SUM(H63,H64)</f>
        <v>0</v>
      </c>
      <c r="J67" s="73">
        <f aca="true" t="shared" si="11" ref="J67:R67">J64+J63</f>
        <v>0</v>
      </c>
      <c r="K67" s="73">
        <f t="shared" si="11"/>
        <v>0</v>
      </c>
      <c r="L67" s="73">
        <f t="shared" si="11"/>
        <v>0</v>
      </c>
      <c r="M67" s="73">
        <f t="shared" si="11"/>
        <v>0</v>
      </c>
      <c r="N67" s="73">
        <f t="shared" si="11"/>
        <v>0</v>
      </c>
      <c r="O67" s="73">
        <f t="shared" si="11"/>
        <v>0</v>
      </c>
      <c r="P67" s="73">
        <f t="shared" si="11"/>
        <v>0</v>
      </c>
      <c r="Q67" s="73">
        <f t="shared" si="11"/>
        <v>0</v>
      </c>
      <c r="R67" s="73">
        <f t="shared" si="11"/>
        <v>0</v>
      </c>
    </row>
    <row r="68" ht="13.5" thickTop="1"/>
    <row r="69" spans="1:15" ht="15.75">
      <c r="A69" s="39"/>
      <c r="B69" s="39"/>
      <c r="D69" s="112"/>
      <c r="H69" t="s">
        <v>119</v>
      </c>
      <c r="J69" t="s">
        <v>119</v>
      </c>
      <c r="K69" t="s">
        <v>119</v>
      </c>
      <c r="L69" t="s">
        <v>119</v>
      </c>
      <c r="M69" t="s">
        <v>119</v>
      </c>
      <c r="N69" t="s">
        <v>119</v>
      </c>
      <c r="O69" t="s">
        <v>119</v>
      </c>
    </row>
    <row r="70" ht="12.75">
      <c r="B70" s="90" t="s">
        <v>119</v>
      </c>
    </row>
    <row r="71" spans="4:15" ht="12.75">
      <c r="D71" s="90" t="s">
        <v>119</v>
      </c>
      <c r="H71" s="90" t="s">
        <v>119</v>
      </c>
      <c r="J71" t="s">
        <v>119</v>
      </c>
      <c r="K71" t="s">
        <v>119</v>
      </c>
      <c r="L71" t="s">
        <v>119</v>
      </c>
      <c r="M71" s="90" t="s">
        <v>119</v>
      </c>
      <c r="N71" s="90" t="s">
        <v>119</v>
      </c>
      <c r="O71" s="90" t="s">
        <v>119</v>
      </c>
    </row>
  </sheetData>
  <sheetProtection/>
  <mergeCells count="9">
    <mergeCell ref="A2:B2"/>
    <mergeCell ref="C2:H2"/>
    <mergeCell ref="A61:B61"/>
    <mergeCell ref="A31:C31"/>
    <mergeCell ref="A33:B33"/>
    <mergeCell ref="C33:H33"/>
    <mergeCell ref="A41:C41"/>
    <mergeCell ref="A36:B36"/>
    <mergeCell ref="A5:B5"/>
  </mergeCells>
  <printOptions/>
  <pageMargins left="0.07874015748031496" right="0.03937007874015748" top="0.7480314960629921" bottom="0.15748031496062992" header="0.31496062992125984" footer="0.1968503937007874"/>
  <pageSetup horizontalDpi="600" verticalDpi="600" orientation="landscape" scale="70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R89"/>
  <sheetViews>
    <sheetView zoomScalePageLayoutView="0" workbookViewId="0" topLeftCell="A1">
      <pane xSplit="6" ySplit="6" topLeftCell="G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69" sqref="H69"/>
    </sheetView>
  </sheetViews>
  <sheetFormatPr defaultColWidth="11.421875" defaultRowHeight="12.75"/>
  <cols>
    <col min="1" max="1" width="5.7109375" style="0" customWidth="1"/>
    <col min="2" max="2" width="4.421875" style="0" customWidth="1"/>
    <col min="3" max="3" width="7.00390625" style="0" customWidth="1"/>
    <col min="4" max="4" width="24.8515625" style="0" customWidth="1"/>
    <col min="5" max="5" width="7.57421875" style="0" bestFit="1" customWidth="1"/>
    <col min="6" max="6" width="13.7109375" style="0" customWidth="1"/>
    <col min="7" max="7" width="2.57421875" style="0" customWidth="1"/>
    <col min="8" max="8" width="12.7109375" style="0" customWidth="1"/>
    <col min="9" max="9" width="1.7109375" style="0" customWidth="1"/>
    <col min="10" max="18" width="11.7109375" style="0" customWidth="1"/>
  </cols>
  <sheetData>
    <row r="1" ht="9" customHeight="1"/>
    <row r="2" spans="2:15" ht="23.25">
      <c r="B2" s="57" t="s">
        <v>105</v>
      </c>
      <c r="C2" s="6"/>
      <c r="D2" s="6"/>
      <c r="E2" s="263">
        <f>Titre!D1</f>
        <v>0</v>
      </c>
      <c r="F2" s="263"/>
      <c r="G2" s="263"/>
      <c r="H2" s="263"/>
      <c r="I2">
        <v>4</v>
      </c>
      <c r="N2" s="95"/>
      <c r="O2" s="56"/>
    </row>
    <row r="3" spans="2:8" ht="15" customHeight="1">
      <c r="B3" s="25"/>
      <c r="C3" s="25"/>
      <c r="D3" s="25"/>
      <c r="E3" s="25"/>
      <c r="F3" s="25"/>
      <c r="G3" s="25"/>
      <c r="H3" s="25"/>
    </row>
    <row r="4" spans="2:8" ht="18">
      <c r="B4" s="34" t="s">
        <v>115</v>
      </c>
      <c r="C4" s="34"/>
      <c r="D4" s="26"/>
      <c r="E4" s="34">
        <f>Titre!E11</f>
        <v>2018</v>
      </c>
      <c r="F4" s="25"/>
      <c r="G4" s="25"/>
      <c r="H4" s="25"/>
    </row>
    <row r="5" spans="2:8" ht="13.5" customHeight="1">
      <c r="B5" s="34"/>
      <c r="C5" s="34"/>
      <c r="D5" s="26"/>
      <c r="E5" s="26"/>
      <c r="F5" s="25"/>
      <c r="G5" s="25"/>
      <c r="H5" s="25"/>
    </row>
    <row r="6" spans="2:18" ht="15.75">
      <c r="B6" s="25"/>
      <c r="C6" s="25"/>
      <c r="D6" s="25"/>
      <c r="E6" s="25"/>
      <c r="F6" s="28">
        <f>E4</f>
        <v>2018</v>
      </c>
      <c r="G6" s="35"/>
      <c r="H6" s="28">
        <f>F6-1</f>
        <v>2017</v>
      </c>
      <c r="J6" s="47">
        <f>Résultats!J6</f>
        <v>0</v>
      </c>
      <c r="K6" s="47">
        <f>Résultats!K6</f>
        <v>0</v>
      </c>
      <c r="L6" s="47">
        <f>Résultats!L6</f>
        <v>0</v>
      </c>
      <c r="M6" s="47">
        <f>Résultats!M6</f>
        <v>0</v>
      </c>
      <c r="N6" s="47">
        <f>Résultats!N6</f>
        <v>0</v>
      </c>
      <c r="O6" s="47">
        <f>Résultats!O6</f>
        <v>0</v>
      </c>
      <c r="P6" s="47">
        <f>Résultats!P6</f>
        <v>0</v>
      </c>
      <c r="Q6" s="47">
        <f>Résultats!Q6</f>
        <v>0</v>
      </c>
      <c r="R6" s="47">
        <f>Résultats!R6</f>
        <v>0</v>
      </c>
    </row>
    <row r="7" spans="2:18" ht="18">
      <c r="B7" s="270" t="s">
        <v>42</v>
      </c>
      <c r="C7" s="270"/>
      <c r="D7" s="270"/>
      <c r="E7" s="6"/>
      <c r="F7" s="31" t="s">
        <v>8</v>
      </c>
      <c r="G7" s="37"/>
      <c r="H7" s="31" t="s">
        <v>8</v>
      </c>
      <c r="J7" s="159">
        <f>Résultats!J7</f>
        <v>2018</v>
      </c>
      <c r="K7" s="159">
        <f>Résultats!K7</f>
        <v>2018</v>
      </c>
      <c r="L7" s="159">
        <f>Résultats!L7</f>
        <v>2018</v>
      </c>
      <c r="M7" s="159">
        <f>Résultats!M7</f>
        <v>2018</v>
      </c>
      <c r="N7" s="159">
        <f>Résultats!N7</f>
        <v>2018</v>
      </c>
      <c r="O7" s="159">
        <f>Résultats!O7</f>
        <v>2018</v>
      </c>
      <c r="P7" s="159">
        <f>Résultats!P7</f>
        <v>2018</v>
      </c>
      <c r="Q7" s="159">
        <f>Résultats!Q7</f>
        <v>2018</v>
      </c>
      <c r="R7" s="159">
        <f>Résultats!R7</f>
        <v>2018</v>
      </c>
    </row>
    <row r="8" spans="2:8" ht="18">
      <c r="B8" s="25"/>
      <c r="C8" s="25"/>
      <c r="D8" s="36"/>
      <c r="E8" s="36"/>
      <c r="F8" s="130"/>
      <c r="G8" s="37"/>
      <c r="H8" s="130"/>
    </row>
    <row r="9" spans="2:8" ht="15.75" customHeight="1">
      <c r="B9" s="27" t="s">
        <v>43</v>
      </c>
      <c r="C9" s="27"/>
      <c r="D9" s="25"/>
      <c r="E9" s="25"/>
      <c r="F9" s="91"/>
      <c r="G9" s="25"/>
      <c r="H9" s="91"/>
    </row>
    <row r="10" spans="2:18" ht="15.75" customHeight="1">
      <c r="B10" s="25"/>
      <c r="C10" s="25" t="s">
        <v>44</v>
      </c>
      <c r="D10" s="33"/>
      <c r="E10" s="33"/>
      <c r="F10" s="131">
        <f aca="true" t="shared" si="0" ref="F10:F15">SUM(J10+K10+L10+M10+N10+O10+P10+Q10+R10)</f>
        <v>0</v>
      </c>
      <c r="G10" s="25"/>
      <c r="H10" s="131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ht="15.75" customHeight="1">
      <c r="B11" s="27"/>
      <c r="C11" s="25" t="s">
        <v>45</v>
      </c>
      <c r="D11" s="25"/>
      <c r="E11" s="25"/>
      <c r="F11" s="131">
        <f t="shared" si="0"/>
        <v>0</v>
      </c>
      <c r="G11" s="38"/>
      <c r="H11" s="128"/>
      <c r="J11" s="114"/>
      <c r="K11" s="114"/>
      <c r="L11" s="114"/>
      <c r="M11" s="114"/>
      <c r="N11" s="114"/>
      <c r="O11" s="114"/>
      <c r="P11" s="113"/>
      <c r="Q11" s="113"/>
      <c r="R11" s="113"/>
    </row>
    <row r="12" spans="2:18" ht="15.75" customHeight="1">
      <c r="B12" s="25"/>
      <c r="C12" s="25" t="s">
        <v>46</v>
      </c>
      <c r="D12" s="33"/>
      <c r="E12" s="33"/>
      <c r="F12" s="131">
        <f t="shared" si="0"/>
        <v>0</v>
      </c>
      <c r="G12" s="25"/>
      <c r="H12" s="128"/>
      <c r="J12" s="114"/>
      <c r="K12" s="114"/>
      <c r="L12" s="114"/>
      <c r="M12" s="114"/>
      <c r="N12" s="114"/>
      <c r="O12" s="114"/>
      <c r="P12" s="113"/>
      <c r="Q12" s="113"/>
      <c r="R12" s="113"/>
    </row>
    <row r="13" spans="2:18" ht="15.75" customHeight="1">
      <c r="B13" s="25"/>
      <c r="C13" s="25" t="s">
        <v>157</v>
      </c>
      <c r="D13" s="33"/>
      <c r="E13" s="33"/>
      <c r="F13" s="131">
        <f t="shared" si="0"/>
        <v>0</v>
      </c>
      <c r="G13" s="25"/>
      <c r="H13" s="128"/>
      <c r="J13" s="114"/>
      <c r="K13" s="114"/>
      <c r="L13" s="114"/>
      <c r="M13" s="114"/>
      <c r="N13" s="114"/>
      <c r="O13" s="114"/>
      <c r="P13" s="113"/>
      <c r="Q13" s="113"/>
      <c r="R13" s="113"/>
    </row>
    <row r="14" spans="2:18" ht="15.75" customHeight="1">
      <c r="B14" s="25"/>
      <c r="C14" s="25" t="s">
        <v>47</v>
      </c>
      <c r="D14" s="33"/>
      <c r="E14" s="33"/>
      <c r="F14" s="131">
        <f t="shared" si="0"/>
        <v>0</v>
      </c>
      <c r="G14" s="25"/>
      <c r="H14" s="128"/>
      <c r="J14" s="114"/>
      <c r="K14" s="114"/>
      <c r="L14" s="114"/>
      <c r="M14" s="114"/>
      <c r="N14" s="114"/>
      <c r="O14" s="114"/>
      <c r="P14" s="113"/>
      <c r="Q14" s="113"/>
      <c r="R14" s="113"/>
    </row>
    <row r="15" spans="2:18" ht="15.75" customHeight="1">
      <c r="B15" s="25"/>
      <c r="C15" s="37" t="s">
        <v>122</v>
      </c>
      <c r="D15" s="33"/>
      <c r="E15" s="33"/>
      <c r="F15" s="131">
        <f t="shared" si="0"/>
        <v>0</v>
      </c>
      <c r="G15" s="25"/>
      <c r="H15" s="128"/>
      <c r="J15" s="114"/>
      <c r="K15" s="114"/>
      <c r="L15" s="114"/>
      <c r="M15" s="114"/>
      <c r="N15" s="114"/>
      <c r="O15" s="114"/>
      <c r="P15" s="113"/>
      <c r="Q15" s="113"/>
      <c r="R15" s="113"/>
    </row>
    <row r="16" spans="2:15" ht="15.75" customHeight="1">
      <c r="B16" s="25"/>
      <c r="C16" s="25"/>
      <c r="D16" s="33"/>
      <c r="E16" s="33"/>
      <c r="F16" s="129"/>
      <c r="G16" s="25"/>
      <c r="H16" s="129"/>
      <c r="J16" s="69"/>
      <c r="K16" s="69"/>
      <c r="L16" s="69"/>
      <c r="M16" s="69"/>
      <c r="N16" s="69"/>
      <c r="O16" s="69"/>
    </row>
    <row r="17" spans="2:18" ht="15.75" customHeight="1">
      <c r="B17" s="25"/>
      <c r="C17" s="12" t="s">
        <v>17</v>
      </c>
      <c r="D17" s="33"/>
      <c r="E17" s="33"/>
      <c r="F17" s="132">
        <f>SUM(F10:F16)</f>
        <v>0</v>
      </c>
      <c r="G17" s="12"/>
      <c r="H17" s="132">
        <f>SUM(H10:H16)</f>
        <v>0</v>
      </c>
      <c r="J17" s="73">
        <f>SUM(J10+J11+J12+J13+J14+J15)</f>
        <v>0</v>
      </c>
      <c r="K17" s="73">
        <f aca="true" t="shared" si="1" ref="K17:R17">SUM(K10+K11+K12+K13+K14+K15)</f>
        <v>0</v>
      </c>
      <c r="L17" s="73">
        <f>SUM(L10+L11+L12+L13+L14+L15)</f>
        <v>0</v>
      </c>
      <c r="M17" s="73">
        <f t="shared" si="1"/>
        <v>0</v>
      </c>
      <c r="N17" s="73">
        <f t="shared" si="1"/>
        <v>0</v>
      </c>
      <c r="O17" s="73">
        <f t="shared" si="1"/>
        <v>0</v>
      </c>
      <c r="P17" s="73">
        <f t="shared" si="1"/>
        <v>0</v>
      </c>
      <c r="Q17" s="73">
        <f t="shared" si="1"/>
        <v>0</v>
      </c>
      <c r="R17" s="73">
        <f t="shared" si="1"/>
        <v>0</v>
      </c>
    </row>
    <row r="18" spans="2:15" ht="15.75" customHeight="1">
      <c r="B18" s="25"/>
      <c r="C18" s="12"/>
      <c r="D18" s="33"/>
      <c r="E18" s="33"/>
      <c r="F18" s="133"/>
      <c r="G18" s="25"/>
      <c r="H18" s="133"/>
      <c r="J18" s="92"/>
      <c r="K18" s="92"/>
      <c r="L18" s="92"/>
      <c r="M18" s="92"/>
      <c r="N18" s="92"/>
      <c r="O18" s="92"/>
    </row>
    <row r="19" spans="2:18" ht="15.75" customHeight="1">
      <c r="B19" s="27" t="s">
        <v>48</v>
      </c>
      <c r="C19" s="27"/>
      <c r="D19" s="33"/>
      <c r="E19" s="33"/>
      <c r="F19" s="198"/>
      <c r="G19" s="12"/>
      <c r="H19" s="198"/>
      <c r="I19" s="17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2:18" ht="15.75" customHeight="1">
      <c r="B20" s="27"/>
      <c r="C20" s="25" t="s">
        <v>158</v>
      </c>
      <c r="D20" s="33"/>
      <c r="E20" s="33"/>
      <c r="F20" s="131">
        <f>SUM(J20+K20+L20+M20+N20+O20+P20+Q20+R20)</f>
        <v>0</v>
      </c>
      <c r="G20" s="12"/>
      <c r="H20" s="131"/>
      <c r="J20" s="116"/>
      <c r="K20" s="116"/>
      <c r="L20" s="116"/>
      <c r="M20" s="116"/>
      <c r="N20" s="116"/>
      <c r="O20" s="116"/>
      <c r="P20" s="116"/>
      <c r="Q20" s="116"/>
      <c r="R20" s="116"/>
    </row>
    <row r="21" spans="2:18" ht="15.75" customHeight="1">
      <c r="B21" s="27"/>
      <c r="C21" s="25" t="s">
        <v>159</v>
      </c>
      <c r="D21" s="33"/>
      <c r="E21" s="33"/>
      <c r="F21" s="131">
        <f>SUM(J21+K21+L21+M21+N21+O21+P21+Q21+R21)</f>
        <v>0</v>
      </c>
      <c r="G21" s="12"/>
      <c r="H21" s="131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2:18" ht="6.75" customHeight="1">
      <c r="B22" s="27"/>
      <c r="C22" s="25"/>
      <c r="D22" s="33"/>
      <c r="E22" s="33"/>
      <c r="F22" s="198"/>
      <c r="G22" s="12"/>
      <c r="H22" s="198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2:18" ht="15.75" customHeight="1">
      <c r="B23" s="27"/>
      <c r="C23" s="12" t="s">
        <v>17</v>
      </c>
      <c r="D23" s="33"/>
      <c r="E23" s="33"/>
      <c r="F23" s="198">
        <f>F20+F21</f>
        <v>0</v>
      </c>
      <c r="G23" s="12"/>
      <c r="H23" s="198">
        <f>H20+H21</f>
        <v>0</v>
      </c>
      <c r="J23" s="73">
        <f>J20+J21</f>
        <v>0</v>
      </c>
      <c r="K23" s="73">
        <f aca="true" t="shared" si="2" ref="K23:R23">K20+K21</f>
        <v>0</v>
      </c>
      <c r="L23" s="73">
        <f t="shared" si="2"/>
        <v>0</v>
      </c>
      <c r="M23" s="73">
        <f t="shared" si="2"/>
        <v>0</v>
      </c>
      <c r="N23" s="73">
        <f t="shared" si="2"/>
        <v>0</v>
      </c>
      <c r="O23" s="73">
        <f t="shared" si="2"/>
        <v>0</v>
      </c>
      <c r="P23" s="73">
        <f t="shared" si="2"/>
        <v>0</v>
      </c>
      <c r="Q23" s="73">
        <f t="shared" si="2"/>
        <v>0</v>
      </c>
      <c r="R23" s="73">
        <f t="shared" si="2"/>
        <v>0</v>
      </c>
    </row>
    <row r="24" spans="2:15" ht="15.75">
      <c r="B24" s="27"/>
      <c r="C24" s="27"/>
      <c r="D24" s="33"/>
      <c r="E24" s="33"/>
      <c r="F24" s="133"/>
      <c r="G24" s="25"/>
      <c r="H24" s="133"/>
      <c r="J24" s="92" t="s">
        <v>119</v>
      </c>
      <c r="K24" s="92"/>
      <c r="L24" s="92"/>
      <c r="M24" s="92"/>
      <c r="N24" s="92"/>
      <c r="O24" s="92"/>
    </row>
    <row r="25" spans="2:15" ht="15.75" customHeight="1">
      <c r="B25" s="27" t="s">
        <v>118</v>
      </c>
      <c r="C25" s="27"/>
      <c r="D25" s="33"/>
      <c r="E25" s="33"/>
      <c r="F25" s="134"/>
      <c r="G25" s="25"/>
      <c r="H25" s="134"/>
      <c r="J25" s="92"/>
      <c r="K25" s="92"/>
      <c r="L25" s="92"/>
      <c r="M25" s="92"/>
      <c r="N25" s="92"/>
      <c r="O25" s="92"/>
    </row>
    <row r="26" spans="2:18" ht="15.75" customHeight="1">
      <c r="B26" s="27"/>
      <c r="C26" s="25" t="s">
        <v>49</v>
      </c>
      <c r="D26" s="33"/>
      <c r="E26" s="33"/>
      <c r="F26" s="131">
        <f aca="true" t="shared" si="3" ref="F26:F31">SUM(J26+K26+L26+M26+N26+O26+P26+Q26+R26)</f>
        <v>0</v>
      </c>
      <c r="G26" s="25"/>
      <c r="H26" s="144"/>
      <c r="J26" s="113"/>
      <c r="K26" s="113"/>
      <c r="L26" s="113"/>
      <c r="M26" s="113"/>
      <c r="N26" s="113"/>
      <c r="O26" s="113"/>
      <c r="P26" s="113"/>
      <c r="Q26" s="113"/>
      <c r="R26" s="113"/>
    </row>
    <row r="27" spans="2:18" ht="15.75" customHeight="1">
      <c r="B27" s="27"/>
      <c r="C27" s="25" t="s">
        <v>50</v>
      </c>
      <c r="D27" s="33"/>
      <c r="E27" s="33"/>
      <c r="F27" s="131">
        <f t="shared" si="3"/>
        <v>0</v>
      </c>
      <c r="G27" s="25"/>
      <c r="H27" s="143"/>
      <c r="J27" s="114"/>
      <c r="K27" s="114"/>
      <c r="L27" s="114"/>
      <c r="M27" s="114"/>
      <c r="N27" s="114"/>
      <c r="O27" s="114"/>
      <c r="P27" s="113"/>
      <c r="Q27" s="113"/>
      <c r="R27" s="113"/>
    </row>
    <row r="28" spans="2:18" ht="15.75" customHeight="1">
      <c r="B28" s="27"/>
      <c r="C28" s="25" t="s">
        <v>51</v>
      </c>
      <c r="D28" s="33"/>
      <c r="E28" s="33"/>
      <c r="F28" s="131">
        <f t="shared" si="3"/>
        <v>0</v>
      </c>
      <c r="G28" s="25"/>
      <c r="H28" s="143"/>
      <c r="J28" s="114"/>
      <c r="K28" s="114"/>
      <c r="L28" s="114"/>
      <c r="M28" s="114"/>
      <c r="N28" s="114"/>
      <c r="O28" s="114"/>
      <c r="P28" s="113"/>
      <c r="Q28" s="113"/>
      <c r="R28" s="113"/>
    </row>
    <row r="29" spans="2:18" ht="15.75" customHeight="1">
      <c r="B29" s="27"/>
      <c r="C29" s="25" t="s">
        <v>52</v>
      </c>
      <c r="D29" s="33"/>
      <c r="E29" s="33"/>
      <c r="F29" s="131">
        <f t="shared" si="3"/>
        <v>0</v>
      </c>
      <c r="G29" s="25"/>
      <c r="H29" s="143"/>
      <c r="J29" s="114"/>
      <c r="K29" s="114"/>
      <c r="L29" s="114"/>
      <c r="M29" s="114"/>
      <c r="N29" s="114"/>
      <c r="O29" s="114"/>
      <c r="P29" s="113"/>
      <c r="Q29" s="113"/>
      <c r="R29" s="113"/>
    </row>
    <row r="30" spans="2:18" ht="15.75" customHeight="1">
      <c r="B30" s="27"/>
      <c r="C30" s="25" t="s">
        <v>53</v>
      </c>
      <c r="D30" s="33"/>
      <c r="E30" s="33"/>
      <c r="F30" s="131">
        <f t="shared" si="3"/>
        <v>0</v>
      </c>
      <c r="G30" s="25"/>
      <c r="H30" s="143"/>
      <c r="J30" s="114"/>
      <c r="K30" s="114"/>
      <c r="L30" s="114"/>
      <c r="M30" s="114"/>
      <c r="N30" s="114"/>
      <c r="O30" s="114"/>
      <c r="P30" s="113"/>
      <c r="Q30" s="113"/>
      <c r="R30" s="113"/>
    </row>
    <row r="31" spans="2:18" ht="15.75" customHeight="1">
      <c r="B31" s="25"/>
      <c r="C31" s="272" t="s">
        <v>121</v>
      </c>
      <c r="D31" s="262"/>
      <c r="E31" s="33"/>
      <c r="F31" s="131">
        <f t="shared" si="3"/>
        <v>0</v>
      </c>
      <c r="G31" s="25"/>
      <c r="H31" s="143"/>
      <c r="J31" s="114"/>
      <c r="K31" s="114"/>
      <c r="L31" s="114"/>
      <c r="M31" s="114"/>
      <c r="N31" s="114"/>
      <c r="O31" s="114"/>
      <c r="P31" s="113"/>
      <c r="Q31" s="113"/>
      <c r="R31" s="113"/>
    </row>
    <row r="32" spans="2:15" ht="15.75" customHeight="1">
      <c r="B32" s="25"/>
      <c r="C32" s="25"/>
      <c r="D32" s="33"/>
      <c r="E32" s="33"/>
      <c r="F32" s="129"/>
      <c r="G32" s="25"/>
      <c r="H32" s="152"/>
      <c r="J32" s="69"/>
      <c r="K32" s="69"/>
      <c r="L32" s="69"/>
      <c r="M32" s="69"/>
      <c r="N32" s="69"/>
      <c r="O32" s="69"/>
    </row>
    <row r="33" spans="2:18" ht="15.75" customHeight="1">
      <c r="B33" s="25"/>
      <c r="C33" s="12" t="s">
        <v>17</v>
      </c>
      <c r="D33" s="12"/>
      <c r="E33" s="12"/>
      <c r="F33" s="132">
        <f>SUM(F26:F32)</f>
        <v>0</v>
      </c>
      <c r="G33" s="12"/>
      <c r="H33" s="153">
        <f>SUM(H26:H32)</f>
        <v>0</v>
      </c>
      <c r="J33" s="73">
        <f aca="true" t="shared" si="4" ref="J33:R33">SUM(J26+J27+J28+J29+J30+J31)</f>
        <v>0</v>
      </c>
      <c r="K33" s="73">
        <f t="shared" si="4"/>
        <v>0</v>
      </c>
      <c r="L33" s="73">
        <f t="shared" si="4"/>
        <v>0</v>
      </c>
      <c r="M33" s="73">
        <f t="shared" si="4"/>
        <v>0</v>
      </c>
      <c r="N33" s="73">
        <f t="shared" si="4"/>
        <v>0</v>
      </c>
      <c r="O33" s="73">
        <f t="shared" si="4"/>
        <v>0</v>
      </c>
      <c r="P33" s="73">
        <f t="shared" si="4"/>
        <v>0</v>
      </c>
      <c r="Q33" s="73">
        <f t="shared" si="4"/>
        <v>0</v>
      </c>
      <c r="R33" s="73">
        <f t="shared" si="4"/>
        <v>0</v>
      </c>
    </row>
    <row r="34" spans="2:15" ht="15.75" customHeight="1">
      <c r="B34" s="25"/>
      <c r="C34" s="12"/>
      <c r="D34" s="12"/>
      <c r="E34" s="12"/>
      <c r="F34" s="133"/>
      <c r="G34" s="25"/>
      <c r="H34" s="133"/>
      <c r="J34" s="92"/>
      <c r="K34" s="92"/>
      <c r="L34" s="92"/>
      <c r="M34" s="92"/>
      <c r="N34" s="92"/>
      <c r="O34" s="92"/>
    </row>
    <row r="35" spans="2:15" ht="15.75" customHeight="1">
      <c r="B35" s="27" t="s">
        <v>54</v>
      </c>
      <c r="C35" s="27"/>
      <c r="D35" s="25"/>
      <c r="E35" s="25"/>
      <c r="F35" s="134"/>
      <c r="G35" s="25"/>
      <c r="H35" s="134"/>
      <c r="J35" s="92"/>
      <c r="K35" s="92"/>
      <c r="L35" s="92"/>
      <c r="M35" s="92"/>
      <c r="N35" s="92"/>
      <c r="O35" s="92"/>
    </row>
    <row r="36" spans="2:18" ht="15.75" customHeight="1">
      <c r="B36" s="27"/>
      <c r="C36" s="25" t="s">
        <v>55</v>
      </c>
      <c r="D36" s="25"/>
      <c r="E36" s="25"/>
      <c r="F36" s="131">
        <f>SUM(J36+K36+L36+M36+N36+O36+P36+Q36+R36)</f>
        <v>0</v>
      </c>
      <c r="G36" s="25"/>
      <c r="H36" s="131"/>
      <c r="J36" s="113"/>
      <c r="K36" s="113"/>
      <c r="L36" s="113"/>
      <c r="M36" s="113"/>
      <c r="N36" s="113"/>
      <c r="O36" s="113"/>
      <c r="P36" s="113"/>
      <c r="Q36" s="113"/>
      <c r="R36" s="113"/>
    </row>
    <row r="37" spans="2:18" ht="15.75" customHeight="1">
      <c r="B37" s="25"/>
      <c r="C37" s="25" t="s">
        <v>56</v>
      </c>
      <c r="D37" s="33"/>
      <c r="E37" s="33"/>
      <c r="F37" s="131">
        <f aca="true" t="shared" si="5" ref="F37:F43">SUM(J37+K37+L37+M37+N37+O37+P37+Q37+R37)</f>
        <v>0</v>
      </c>
      <c r="G37" s="25"/>
      <c r="H37" s="128"/>
      <c r="J37" s="114"/>
      <c r="K37" s="114"/>
      <c r="L37" s="114"/>
      <c r="M37" s="114"/>
      <c r="N37" s="114"/>
      <c r="O37" s="114"/>
      <c r="P37" s="113"/>
      <c r="Q37" s="113"/>
      <c r="R37" s="113"/>
    </row>
    <row r="38" spans="2:18" ht="15.75" customHeight="1">
      <c r="B38" s="25"/>
      <c r="C38" s="25" t="s">
        <v>57</v>
      </c>
      <c r="D38" s="33"/>
      <c r="E38" s="33"/>
      <c r="F38" s="131">
        <f t="shared" si="5"/>
        <v>0</v>
      </c>
      <c r="G38" s="25"/>
      <c r="H38" s="128"/>
      <c r="J38" s="114"/>
      <c r="K38" s="114"/>
      <c r="L38" s="114"/>
      <c r="M38" s="114"/>
      <c r="N38" s="114"/>
      <c r="O38" s="114"/>
      <c r="P38" s="113"/>
      <c r="Q38" s="113"/>
      <c r="R38" s="113"/>
    </row>
    <row r="39" spans="2:18" ht="15.75" customHeight="1">
      <c r="B39" s="25"/>
      <c r="C39" s="25" t="s">
        <v>58</v>
      </c>
      <c r="D39" s="33"/>
      <c r="E39" s="33"/>
      <c r="F39" s="131">
        <f t="shared" si="5"/>
        <v>0</v>
      </c>
      <c r="G39" s="25"/>
      <c r="H39" s="128"/>
      <c r="J39" s="114"/>
      <c r="K39" s="114"/>
      <c r="L39" s="114"/>
      <c r="M39" s="114"/>
      <c r="N39" s="114"/>
      <c r="O39" s="114"/>
      <c r="P39" s="113"/>
      <c r="Q39" s="113"/>
      <c r="R39" s="113"/>
    </row>
    <row r="40" spans="2:18" ht="15.75" customHeight="1">
      <c r="B40" s="25"/>
      <c r="C40" s="25" t="s">
        <v>59</v>
      </c>
      <c r="D40" s="33"/>
      <c r="E40" s="33"/>
      <c r="F40" s="131">
        <f t="shared" si="5"/>
        <v>0</v>
      </c>
      <c r="G40" s="25"/>
      <c r="H40" s="128"/>
      <c r="J40" s="114"/>
      <c r="K40" s="114"/>
      <c r="L40" s="114"/>
      <c r="M40" s="114"/>
      <c r="N40" s="114"/>
      <c r="O40" s="114"/>
      <c r="P40" s="113"/>
      <c r="Q40" s="113"/>
      <c r="R40" s="113"/>
    </row>
    <row r="41" spans="2:18" ht="15.75" customHeight="1">
      <c r="B41" s="25"/>
      <c r="C41" s="25" t="s">
        <v>60</v>
      </c>
      <c r="D41" s="33"/>
      <c r="E41" s="33"/>
      <c r="F41" s="131">
        <f t="shared" si="5"/>
        <v>0</v>
      </c>
      <c r="G41" s="25"/>
      <c r="H41" s="128"/>
      <c r="J41" s="114"/>
      <c r="K41" s="114"/>
      <c r="L41" s="114"/>
      <c r="M41" s="114"/>
      <c r="N41" s="114"/>
      <c r="O41" s="114"/>
      <c r="P41" s="113"/>
      <c r="Q41" s="113"/>
      <c r="R41" s="113"/>
    </row>
    <row r="42" spans="2:18" ht="15.75" customHeight="1">
      <c r="B42" s="25"/>
      <c r="C42" s="25" t="s">
        <v>61</v>
      </c>
      <c r="D42" s="33"/>
      <c r="E42" s="33"/>
      <c r="F42" s="131">
        <f t="shared" si="5"/>
        <v>0</v>
      </c>
      <c r="G42" s="25"/>
      <c r="H42" s="128"/>
      <c r="J42" s="114"/>
      <c r="K42" s="114"/>
      <c r="L42" s="114"/>
      <c r="M42" s="114"/>
      <c r="N42" s="114"/>
      <c r="O42" s="114"/>
      <c r="P42" s="113"/>
      <c r="Q42" s="113"/>
      <c r="R42" s="113"/>
    </row>
    <row r="43" spans="2:18" ht="15.75" customHeight="1">
      <c r="B43" s="25"/>
      <c r="C43" s="37" t="s">
        <v>60</v>
      </c>
      <c r="D43" s="33"/>
      <c r="E43" s="33"/>
      <c r="F43" s="131">
        <f t="shared" si="5"/>
        <v>0</v>
      </c>
      <c r="G43" s="25"/>
      <c r="H43" s="160"/>
      <c r="J43" s="114"/>
      <c r="K43" s="114"/>
      <c r="L43" s="114"/>
      <c r="M43" s="114"/>
      <c r="N43" s="114"/>
      <c r="O43" s="114"/>
      <c r="P43" s="114"/>
      <c r="Q43" s="114"/>
      <c r="R43" s="114"/>
    </row>
    <row r="44" spans="2:15" ht="15.75" customHeight="1">
      <c r="B44" s="25"/>
      <c r="C44" s="25"/>
      <c r="D44" s="33"/>
      <c r="E44" s="33"/>
      <c r="F44" s="129"/>
      <c r="G44" s="25"/>
      <c r="H44" s="129"/>
      <c r="J44" s="69"/>
      <c r="K44" s="69"/>
      <c r="L44" s="69"/>
      <c r="M44" s="69"/>
      <c r="N44" s="69"/>
      <c r="O44" s="69"/>
    </row>
    <row r="45" spans="2:18" ht="15.75" customHeight="1">
      <c r="B45" s="25"/>
      <c r="C45" s="12" t="s">
        <v>17</v>
      </c>
      <c r="D45" s="33"/>
      <c r="E45" s="33"/>
      <c r="F45" s="132">
        <f>SUM(F36:F44)</f>
        <v>0</v>
      </c>
      <c r="G45" s="12"/>
      <c r="H45" s="132">
        <f>SUM(H36:H44)</f>
        <v>0</v>
      </c>
      <c r="J45" s="73">
        <f>SUM(J36+J37+J38+J39+J40+J41+J42+J43)</f>
        <v>0</v>
      </c>
      <c r="K45" s="73">
        <f aca="true" t="shared" si="6" ref="K45:Q45">SUM(K36+K37+K38+K39+K40+K41+K42+K43)</f>
        <v>0</v>
      </c>
      <c r="L45" s="73">
        <f t="shared" si="6"/>
        <v>0</v>
      </c>
      <c r="M45" s="73">
        <f t="shared" si="6"/>
        <v>0</v>
      </c>
      <c r="N45" s="73">
        <f t="shared" si="6"/>
        <v>0</v>
      </c>
      <c r="O45" s="73">
        <f t="shared" si="6"/>
        <v>0</v>
      </c>
      <c r="P45" s="73">
        <f t="shared" si="6"/>
        <v>0</v>
      </c>
      <c r="Q45" s="73">
        <f t="shared" si="6"/>
        <v>0</v>
      </c>
      <c r="R45" s="73">
        <f>SUM(R36+R37+R38+R39+R40+R41+R42+R43)</f>
        <v>0</v>
      </c>
    </row>
    <row r="46" spans="2:15" ht="15.75">
      <c r="B46" s="27"/>
      <c r="C46" s="12"/>
      <c r="D46" s="12"/>
      <c r="E46" s="12"/>
      <c r="F46" s="138"/>
      <c r="G46" s="25"/>
      <c r="H46" s="138"/>
      <c r="J46" s="69"/>
      <c r="K46" s="69"/>
      <c r="L46" s="69"/>
      <c r="M46" s="69"/>
      <c r="N46" s="69"/>
      <c r="O46" s="69"/>
    </row>
    <row r="47" spans="2:18" ht="16.5" thickBot="1">
      <c r="B47" s="27" t="s">
        <v>62</v>
      </c>
      <c r="C47" s="12"/>
      <c r="D47" s="12"/>
      <c r="E47" s="12"/>
      <c r="F47" s="140">
        <f>SUM(F17,F23,F33,F45)</f>
        <v>0</v>
      </c>
      <c r="G47" s="12"/>
      <c r="H47" s="140">
        <f>SUM(H17,H23,H33,H45)</f>
        <v>0</v>
      </c>
      <c r="J47" s="73">
        <f>SUM(J45+J33+J23+J17)</f>
        <v>0</v>
      </c>
      <c r="K47" s="73">
        <f aca="true" t="shared" si="7" ref="K47:R47">SUM(K45+K33+K23+K17)</f>
        <v>0</v>
      </c>
      <c r="L47" s="73">
        <f t="shared" si="7"/>
        <v>0</v>
      </c>
      <c r="M47" s="73">
        <f t="shared" si="7"/>
        <v>0</v>
      </c>
      <c r="N47" s="73">
        <f t="shared" si="7"/>
        <v>0</v>
      </c>
      <c r="O47" s="73">
        <f t="shared" si="7"/>
        <v>0</v>
      </c>
      <c r="P47" s="73">
        <f t="shared" si="7"/>
        <v>0</v>
      </c>
      <c r="Q47" s="73">
        <f t="shared" si="7"/>
        <v>0</v>
      </c>
      <c r="R47" s="73">
        <f t="shared" si="7"/>
        <v>0</v>
      </c>
    </row>
    <row r="48" spans="2:15" ht="13.5" thickTop="1">
      <c r="B48" s="25"/>
      <c r="C48" s="25"/>
      <c r="D48" s="12"/>
      <c r="E48" s="12"/>
      <c r="F48" s="151"/>
      <c r="G48" s="25"/>
      <c r="H48" s="151" t="s">
        <v>119</v>
      </c>
      <c r="J48" s="97" t="s">
        <v>119</v>
      </c>
      <c r="K48" s="92"/>
      <c r="L48" s="92"/>
      <c r="M48" s="92"/>
      <c r="N48" s="92"/>
      <c r="O48" s="92"/>
    </row>
    <row r="49" spans="2:15" ht="18.75" customHeight="1">
      <c r="B49" s="25"/>
      <c r="C49" s="25"/>
      <c r="D49" s="12"/>
      <c r="E49" s="12"/>
      <c r="F49" s="91"/>
      <c r="G49" s="25"/>
      <c r="H49" s="91"/>
      <c r="J49" s="97" t="s">
        <v>119</v>
      </c>
      <c r="K49" s="92"/>
      <c r="L49" s="92" t="s">
        <v>119</v>
      </c>
      <c r="M49" s="97" t="s">
        <v>119</v>
      </c>
      <c r="N49" s="92" t="s">
        <v>119</v>
      </c>
      <c r="O49" s="97" t="s">
        <v>119</v>
      </c>
    </row>
    <row r="50" spans="2:15" ht="23.25">
      <c r="B50" s="271" t="s">
        <v>110</v>
      </c>
      <c r="C50" s="254"/>
      <c r="D50" s="254"/>
      <c r="E50" s="269">
        <f>Titre!D1</f>
        <v>0</v>
      </c>
      <c r="F50" s="269"/>
      <c r="G50" s="269"/>
      <c r="H50" s="269"/>
      <c r="I50" s="25">
        <v>5</v>
      </c>
      <c r="J50" s="47"/>
      <c r="K50" s="47"/>
      <c r="L50" s="47"/>
      <c r="M50" s="47"/>
      <c r="N50" s="47"/>
      <c r="O50" s="25"/>
    </row>
    <row r="51" spans="2:15" ht="14.25" customHeight="1">
      <c r="B51" s="25"/>
      <c r="C51" s="25"/>
      <c r="D51" s="25"/>
      <c r="E51" s="25"/>
      <c r="F51" s="135"/>
      <c r="G51" s="25"/>
      <c r="H51" s="91"/>
      <c r="J51" s="2"/>
      <c r="K51" s="2"/>
      <c r="L51" s="2"/>
      <c r="M51" s="2"/>
      <c r="N51" s="2"/>
      <c r="O51" s="2"/>
    </row>
    <row r="52" spans="2:15" ht="18">
      <c r="B52" s="34" t="s">
        <v>116</v>
      </c>
      <c r="C52" s="34"/>
      <c r="D52" s="26"/>
      <c r="E52" s="34">
        <f>E4</f>
        <v>2018</v>
      </c>
      <c r="F52" s="91"/>
      <c r="G52" s="25"/>
      <c r="H52" s="91"/>
      <c r="J52" s="92"/>
      <c r="K52" s="92"/>
      <c r="L52" s="92"/>
      <c r="M52" s="92"/>
      <c r="N52" s="92"/>
      <c r="O52" s="92"/>
    </row>
    <row r="53" spans="2:15" ht="18">
      <c r="B53" s="34"/>
      <c r="C53" s="34"/>
      <c r="D53" s="26"/>
      <c r="E53" s="26"/>
      <c r="F53" s="91"/>
      <c r="G53" s="25"/>
      <c r="H53" s="91"/>
      <c r="J53" s="92"/>
      <c r="K53" s="92"/>
      <c r="L53" s="92"/>
      <c r="M53" s="92"/>
      <c r="N53" s="92"/>
      <c r="O53" s="92"/>
    </row>
    <row r="54" spans="2:18" ht="15.75">
      <c r="B54" s="25"/>
      <c r="C54" s="25"/>
      <c r="D54" s="25"/>
      <c r="E54" s="25"/>
      <c r="F54" s="28">
        <f>F6</f>
        <v>2018</v>
      </c>
      <c r="G54" s="35"/>
      <c r="H54" s="28">
        <f>H6</f>
        <v>2017</v>
      </c>
      <c r="J54" s="47">
        <f aca="true" t="shared" si="8" ref="J54:R54">J6</f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 t="shared" si="8"/>
        <v>0</v>
      </c>
      <c r="Q54" s="47">
        <f t="shared" si="8"/>
        <v>0</v>
      </c>
      <c r="R54" s="47">
        <f t="shared" si="8"/>
        <v>0</v>
      </c>
    </row>
    <row r="55" spans="2:18" ht="18">
      <c r="B55" s="270" t="s">
        <v>63</v>
      </c>
      <c r="C55" s="270"/>
      <c r="D55" s="270"/>
      <c r="E55" s="6"/>
      <c r="F55" s="31" t="s">
        <v>8</v>
      </c>
      <c r="G55" s="37"/>
      <c r="H55" s="31" t="s">
        <v>8</v>
      </c>
      <c r="J55" s="159">
        <f aca="true" t="shared" si="9" ref="J55:R55">J7</f>
        <v>2018</v>
      </c>
      <c r="K55" s="159">
        <f t="shared" si="9"/>
        <v>2018</v>
      </c>
      <c r="L55" s="159">
        <f t="shared" si="9"/>
        <v>2018</v>
      </c>
      <c r="M55" s="159">
        <f t="shared" si="9"/>
        <v>2018</v>
      </c>
      <c r="N55" s="159">
        <f t="shared" si="9"/>
        <v>2018</v>
      </c>
      <c r="O55" s="159">
        <f t="shared" si="9"/>
        <v>2018</v>
      </c>
      <c r="P55" s="159">
        <f t="shared" si="9"/>
        <v>2018</v>
      </c>
      <c r="Q55" s="159">
        <f t="shared" si="9"/>
        <v>2018</v>
      </c>
      <c r="R55" s="159">
        <f t="shared" si="9"/>
        <v>2018</v>
      </c>
    </row>
    <row r="56" spans="2:15" ht="18">
      <c r="B56" s="25"/>
      <c r="C56" s="25"/>
      <c r="D56" s="36"/>
      <c r="E56" s="36"/>
      <c r="F56" s="150"/>
      <c r="G56" s="25"/>
      <c r="H56" s="150"/>
      <c r="J56" s="92"/>
      <c r="K56" s="92"/>
      <c r="L56" s="92"/>
      <c r="M56" s="92"/>
      <c r="N56" s="92"/>
      <c r="O56" s="92"/>
    </row>
    <row r="57" spans="2:15" ht="15.75" customHeight="1">
      <c r="B57" s="27" t="s">
        <v>64</v>
      </c>
      <c r="C57" s="27"/>
      <c r="D57" s="33"/>
      <c r="E57" s="33"/>
      <c r="F57" s="91"/>
      <c r="G57" s="25"/>
      <c r="H57" s="91"/>
      <c r="J57" s="92"/>
      <c r="K57" s="92"/>
      <c r="L57" s="92"/>
      <c r="M57" s="92"/>
      <c r="N57" s="92"/>
      <c r="O57" s="92"/>
    </row>
    <row r="58" spans="2:18" ht="15.75" customHeight="1">
      <c r="B58" s="25"/>
      <c r="C58" s="25" t="s">
        <v>65</v>
      </c>
      <c r="D58" s="33"/>
      <c r="E58" s="33"/>
      <c r="F58" s="131">
        <f aca="true" t="shared" si="10" ref="F58:F63">SUM(J58+K58+L58+M58+N58+O58+P58+Q58+R58)</f>
        <v>0</v>
      </c>
      <c r="G58" s="25"/>
      <c r="H58" s="131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2:18" ht="15.75" customHeight="1">
      <c r="B59" s="25"/>
      <c r="C59" s="25" t="s">
        <v>66</v>
      </c>
      <c r="D59" s="33"/>
      <c r="E59" s="33"/>
      <c r="F59" s="131">
        <f t="shared" si="10"/>
        <v>0</v>
      </c>
      <c r="G59" s="25"/>
      <c r="H59" s="128"/>
      <c r="J59" s="117"/>
      <c r="K59" s="117"/>
      <c r="L59" s="117"/>
      <c r="M59" s="117"/>
      <c r="N59" s="117"/>
      <c r="O59" s="117"/>
      <c r="P59" s="116"/>
      <c r="Q59" s="116"/>
      <c r="R59" s="116"/>
    </row>
    <row r="60" spans="2:18" ht="15.75" customHeight="1">
      <c r="B60" s="25"/>
      <c r="C60" s="37" t="s">
        <v>67</v>
      </c>
      <c r="D60" s="33"/>
      <c r="E60" s="33"/>
      <c r="F60" s="131">
        <f t="shared" si="10"/>
        <v>0</v>
      </c>
      <c r="G60" s="25"/>
      <c r="H60" s="128"/>
      <c r="J60" s="117"/>
      <c r="K60" s="117"/>
      <c r="L60" s="117"/>
      <c r="M60" s="117"/>
      <c r="N60" s="117"/>
      <c r="O60" s="117"/>
      <c r="P60" s="116"/>
      <c r="Q60" s="116"/>
      <c r="R60" s="116"/>
    </row>
    <row r="61" spans="2:18" ht="15.75" customHeight="1">
      <c r="B61" s="25"/>
      <c r="C61" s="25" t="s">
        <v>68</v>
      </c>
      <c r="D61" s="33"/>
      <c r="E61" s="33"/>
      <c r="F61" s="131">
        <f t="shared" si="10"/>
        <v>0</v>
      </c>
      <c r="G61" s="25"/>
      <c r="H61" s="128"/>
      <c r="J61" s="117"/>
      <c r="K61" s="117"/>
      <c r="L61" s="117"/>
      <c r="M61" s="117"/>
      <c r="N61" s="117"/>
      <c r="O61" s="117"/>
      <c r="P61" s="116"/>
      <c r="Q61" s="116"/>
      <c r="R61" s="116"/>
    </row>
    <row r="62" spans="2:18" ht="15.75" customHeight="1">
      <c r="B62" s="25"/>
      <c r="C62" s="25" t="s">
        <v>160</v>
      </c>
      <c r="D62" s="33"/>
      <c r="E62" s="33"/>
      <c r="F62" s="131">
        <f t="shared" si="10"/>
        <v>0</v>
      </c>
      <c r="G62" s="25"/>
      <c r="H62" s="128"/>
      <c r="J62" s="117"/>
      <c r="K62" s="117"/>
      <c r="L62" s="117"/>
      <c r="M62" s="117"/>
      <c r="N62" s="117"/>
      <c r="O62" s="117"/>
      <c r="P62" s="116"/>
      <c r="Q62" s="116"/>
      <c r="R62" s="116"/>
    </row>
    <row r="63" spans="2:18" ht="15.75" customHeight="1">
      <c r="B63" s="25"/>
      <c r="C63" s="25" t="s">
        <v>69</v>
      </c>
      <c r="D63" s="33"/>
      <c r="E63" s="33"/>
      <c r="F63" s="131">
        <f t="shared" si="10"/>
        <v>0</v>
      </c>
      <c r="G63" s="25"/>
      <c r="H63" s="128"/>
      <c r="J63" s="117"/>
      <c r="K63" s="117"/>
      <c r="L63" s="117"/>
      <c r="M63" s="117"/>
      <c r="N63" s="117"/>
      <c r="O63" s="117"/>
      <c r="P63" s="116"/>
      <c r="Q63" s="116"/>
      <c r="R63" s="116"/>
    </row>
    <row r="64" spans="2:15" ht="15.75" customHeight="1">
      <c r="B64" s="25"/>
      <c r="C64" s="25"/>
      <c r="D64" s="33"/>
      <c r="E64" s="33"/>
      <c r="F64" s="129"/>
      <c r="G64" s="25"/>
      <c r="H64" s="129"/>
      <c r="J64" s="69"/>
      <c r="K64" s="69"/>
      <c r="L64" s="69"/>
      <c r="M64" s="69"/>
      <c r="N64" s="69"/>
      <c r="O64" s="69"/>
    </row>
    <row r="65" spans="2:18" ht="15.75" customHeight="1">
      <c r="B65" s="25"/>
      <c r="C65" s="12" t="s">
        <v>17</v>
      </c>
      <c r="D65" s="12"/>
      <c r="E65" s="12"/>
      <c r="F65" s="132">
        <f>SUM(F58:F64)</f>
        <v>0</v>
      </c>
      <c r="G65" s="12"/>
      <c r="H65" s="132">
        <f>SUM(H58:H64)</f>
        <v>0</v>
      </c>
      <c r="J65" s="73">
        <f aca="true" t="shared" si="11" ref="J65:R65">SUM(J58:J64)</f>
        <v>0</v>
      </c>
      <c r="K65" s="73">
        <f t="shared" si="11"/>
        <v>0</v>
      </c>
      <c r="L65" s="73">
        <f t="shared" si="11"/>
        <v>0</v>
      </c>
      <c r="M65" s="73">
        <f t="shared" si="11"/>
        <v>0</v>
      </c>
      <c r="N65" s="73">
        <f t="shared" si="11"/>
        <v>0</v>
      </c>
      <c r="O65" s="73">
        <f t="shared" si="11"/>
        <v>0</v>
      </c>
      <c r="P65" s="73">
        <f t="shared" si="11"/>
        <v>0</v>
      </c>
      <c r="Q65" s="73">
        <f t="shared" si="11"/>
        <v>0</v>
      </c>
      <c r="R65" s="73">
        <f t="shared" si="11"/>
        <v>0</v>
      </c>
    </row>
    <row r="66" spans="2:15" ht="12.75">
      <c r="B66" s="25"/>
      <c r="C66" s="12"/>
      <c r="D66" s="12"/>
      <c r="E66" s="12"/>
      <c r="F66" s="133"/>
      <c r="G66" s="25"/>
      <c r="H66" s="133"/>
      <c r="J66" s="69"/>
      <c r="K66" s="69"/>
      <c r="L66" s="69"/>
      <c r="M66" s="69"/>
      <c r="N66" s="69"/>
      <c r="O66" s="69"/>
    </row>
    <row r="67" spans="2:18" ht="15">
      <c r="B67" s="264" t="s">
        <v>161</v>
      </c>
      <c r="C67" s="265"/>
      <c r="D67" s="265"/>
      <c r="E67" s="265"/>
      <c r="F67" s="132">
        <f>SUM(J67+K67+L67+M67+N67+O67+P67+Q67+R67)</f>
        <v>0</v>
      </c>
      <c r="G67" s="25"/>
      <c r="H67" s="141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2:18" ht="12.75" customHeight="1">
      <c r="B68" s="58"/>
      <c r="C68" s="63" t="s">
        <v>162</v>
      </c>
      <c r="D68" s="59"/>
      <c r="E68" s="59"/>
      <c r="F68" s="198"/>
      <c r="G68" s="25"/>
      <c r="H68" s="199"/>
      <c r="J68" s="200"/>
      <c r="K68" s="200"/>
      <c r="L68" s="200"/>
      <c r="M68" s="200"/>
      <c r="N68" s="200"/>
      <c r="O68" s="200"/>
      <c r="P68" s="200"/>
      <c r="Q68" s="200"/>
      <c r="R68" s="200"/>
    </row>
    <row r="69" spans="2:18" ht="15">
      <c r="B69" s="58" t="s">
        <v>163</v>
      </c>
      <c r="C69" s="59"/>
      <c r="D69" s="59"/>
      <c r="E69" s="59"/>
      <c r="F69" s="198">
        <f>SUM(J69+K69+L69+M69+N69+O69+P69+Q69+R69)</f>
        <v>0</v>
      </c>
      <c r="G69" s="25"/>
      <c r="H69" s="199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2:15" ht="15.75">
      <c r="B70" s="27"/>
      <c r="C70" s="27"/>
      <c r="D70" s="33"/>
      <c r="E70" s="33"/>
      <c r="F70" s="133"/>
      <c r="G70" s="25"/>
      <c r="H70" s="133"/>
      <c r="J70" s="69"/>
      <c r="K70" s="69"/>
      <c r="L70" s="69"/>
      <c r="M70" s="69"/>
      <c r="N70" s="69"/>
      <c r="O70" s="69"/>
    </row>
    <row r="71" spans="2:18" ht="16.5" thickBot="1">
      <c r="B71" s="27" t="s">
        <v>70</v>
      </c>
      <c r="C71" s="12"/>
      <c r="D71" s="12"/>
      <c r="E71" s="12"/>
      <c r="F71" s="140">
        <f>F65+F67+F69</f>
        <v>0</v>
      </c>
      <c r="G71" s="12"/>
      <c r="H71" s="140">
        <f>H65+H67+H69</f>
        <v>0</v>
      </c>
      <c r="J71" s="73">
        <f>J65+J67+J69</f>
        <v>0</v>
      </c>
      <c r="K71" s="73">
        <f aca="true" t="shared" si="12" ref="K71:R71">K65+K67+K69</f>
        <v>0</v>
      </c>
      <c r="L71" s="73">
        <f t="shared" si="12"/>
        <v>0</v>
      </c>
      <c r="M71" s="73">
        <f t="shared" si="12"/>
        <v>0</v>
      </c>
      <c r="N71" s="73">
        <f t="shared" si="12"/>
        <v>0</v>
      </c>
      <c r="O71" s="73">
        <f t="shared" si="12"/>
        <v>0</v>
      </c>
      <c r="P71" s="73">
        <f t="shared" si="12"/>
        <v>0</v>
      </c>
      <c r="Q71" s="73">
        <f t="shared" si="12"/>
        <v>0</v>
      </c>
      <c r="R71" s="73">
        <f t="shared" si="12"/>
        <v>0</v>
      </c>
    </row>
    <row r="72" spans="2:15" ht="16.5" thickTop="1">
      <c r="B72" s="27"/>
      <c r="C72" s="12"/>
      <c r="D72" s="12"/>
      <c r="E72" s="12"/>
      <c r="F72" s="134"/>
      <c r="G72" s="25"/>
      <c r="H72" s="149"/>
      <c r="J72" s="92"/>
      <c r="K72" s="92"/>
      <c r="L72" s="92"/>
      <c r="M72" s="92"/>
      <c r="N72" s="92"/>
      <c r="O72" s="92"/>
    </row>
    <row r="73" spans="2:15" ht="15.75">
      <c r="B73" s="27"/>
      <c r="C73" s="12"/>
      <c r="D73" s="12"/>
      <c r="E73" s="12"/>
      <c r="F73" s="134"/>
      <c r="G73" s="25"/>
      <c r="H73" s="134"/>
      <c r="J73" s="92"/>
      <c r="K73" s="92"/>
      <c r="L73" s="92"/>
      <c r="M73" s="92"/>
      <c r="N73" s="92"/>
      <c r="O73" s="92"/>
    </row>
    <row r="74" spans="2:15" ht="15.75" customHeight="1">
      <c r="B74" s="27" t="s">
        <v>71</v>
      </c>
      <c r="C74" s="27"/>
      <c r="D74" s="33"/>
      <c r="E74" s="33"/>
      <c r="F74" s="134"/>
      <c r="G74" s="25"/>
      <c r="H74" s="134"/>
      <c r="J74" s="92"/>
      <c r="K74" s="92"/>
      <c r="L74" s="92"/>
      <c r="M74" s="92"/>
      <c r="N74" s="92"/>
      <c r="O74" s="92"/>
    </row>
    <row r="75" spans="2:18" ht="15.75" customHeight="1">
      <c r="B75" s="27"/>
      <c r="C75" s="273" t="s">
        <v>39</v>
      </c>
      <c r="D75" s="274"/>
      <c r="E75" s="63"/>
      <c r="F75" s="147">
        <f>H79</f>
        <v>0</v>
      </c>
      <c r="G75" s="25"/>
      <c r="H75" s="131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5" ht="15.75" customHeight="1">
      <c r="B76" s="27"/>
      <c r="C76" s="25" t="s">
        <v>40</v>
      </c>
      <c r="D76" s="33"/>
      <c r="E76" s="33"/>
      <c r="F76" s="129" t="s">
        <v>119</v>
      </c>
      <c r="G76" s="25"/>
      <c r="H76" s="148"/>
      <c r="J76" s="69"/>
      <c r="K76" s="69"/>
      <c r="L76" s="69"/>
      <c r="M76" s="69"/>
      <c r="N76" s="69"/>
      <c r="O76" s="69"/>
    </row>
    <row r="77" spans="2:18" ht="15.75" customHeight="1">
      <c r="B77" s="27"/>
      <c r="C77" s="27"/>
      <c r="D77" s="25" t="s">
        <v>111</v>
      </c>
      <c r="E77" s="25"/>
      <c r="F77" s="147">
        <f>Résultats!F67</f>
        <v>0</v>
      </c>
      <c r="G77" s="25"/>
      <c r="H77" s="131">
        <f>Résultats!H67</f>
        <v>0</v>
      </c>
      <c r="J77" s="113">
        <f>Résultats!J67</f>
        <v>0</v>
      </c>
      <c r="K77" s="113">
        <f>Résultats!K67</f>
        <v>0</v>
      </c>
      <c r="L77" s="113">
        <f>Résultats!L67</f>
        <v>0</v>
      </c>
      <c r="M77" s="113">
        <f>Résultats!M67</f>
        <v>0</v>
      </c>
      <c r="N77" s="113">
        <f>Résultats!N67</f>
        <v>0</v>
      </c>
      <c r="O77" s="113">
        <f>Résultats!O67</f>
        <v>0</v>
      </c>
      <c r="P77" s="113">
        <f>Résultats!P67</f>
        <v>0</v>
      </c>
      <c r="Q77" s="113">
        <f>Résultats!Q67</f>
        <v>0</v>
      </c>
      <c r="R77" s="113">
        <f>Résultats!R67</f>
        <v>0</v>
      </c>
    </row>
    <row r="78" spans="2:15" ht="15.75" customHeight="1">
      <c r="B78" s="27"/>
      <c r="C78" s="27"/>
      <c r="D78" s="25"/>
      <c r="E78" s="25"/>
      <c r="F78" s="129"/>
      <c r="G78" s="25"/>
      <c r="H78" s="129"/>
      <c r="J78" s="69"/>
      <c r="K78" s="69"/>
      <c r="L78" s="69"/>
      <c r="M78" s="69"/>
      <c r="N78" s="69"/>
      <c r="O78" s="69"/>
    </row>
    <row r="79" spans="2:18" ht="15.75" customHeight="1" thickBot="1">
      <c r="B79" s="27"/>
      <c r="C79" s="267" t="s">
        <v>41</v>
      </c>
      <c r="D79" s="268"/>
      <c r="E79" s="8"/>
      <c r="F79" s="136">
        <f>SUM(F75:F78)</f>
        <v>0</v>
      </c>
      <c r="G79" s="12"/>
      <c r="H79" s="136">
        <f>H75+H77</f>
        <v>0</v>
      </c>
      <c r="J79" s="73">
        <f aca="true" t="shared" si="13" ref="J79:R79">SUM(J75:J78)</f>
        <v>0</v>
      </c>
      <c r="K79" s="73">
        <f t="shared" si="13"/>
        <v>0</v>
      </c>
      <c r="L79" s="73">
        <f t="shared" si="13"/>
        <v>0</v>
      </c>
      <c r="M79" s="73">
        <f t="shared" si="13"/>
        <v>0</v>
      </c>
      <c r="N79" s="73">
        <f t="shared" si="13"/>
        <v>0</v>
      </c>
      <c r="O79" s="73">
        <f t="shared" si="13"/>
        <v>0</v>
      </c>
      <c r="P79" s="73">
        <f t="shared" si="13"/>
        <v>0</v>
      </c>
      <c r="Q79" s="73">
        <f t="shared" si="13"/>
        <v>0</v>
      </c>
      <c r="R79" s="73">
        <f t="shared" si="13"/>
        <v>0</v>
      </c>
    </row>
    <row r="80" spans="2:15" ht="15.75">
      <c r="B80" s="27"/>
      <c r="C80" s="64"/>
      <c r="D80" s="8"/>
      <c r="E80" s="8"/>
      <c r="F80" s="146"/>
      <c r="G80" s="25"/>
      <c r="H80" s="146"/>
      <c r="J80" s="69"/>
      <c r="K80" s="69"/>
      <c r="L80" s="69"/>
      <c r="M80" s="69"/>
      <c r="N80" s="69"/>
      <c r="O80" s="69"/>
    </row>
    <row r="81" spans="2:18" ht="18.75" thickBot="1">
      <c r="B81" s="27" t="s">
        <v>72</v>
      </c>
      <c r="C81" s="26"/>
      <c r="D81" s="33"/>
      <c r="E81" s="33"/>
      <c r="F81" s="140">
        <f>SUM(F71,F79)</f>
        <v>0</v>
      </c>
      <c r="G81" s="12"/>
      <c r="H81" s="140">
        <f>SUM(H71,H79)</f>
        <v>0</v>
      </c>
      <c r="J81" s="73">
        <f aca="true" t="shared" si="14" ref="J81:R81">SUM(J71+J79)</f>
        <v>0</v>
      </c>
      <c r="K81" s="73">
        <f t="shared" si="14"/>
        <v>0</v>
      </c>
      <c r="L81" s="73">
        <f t="shared" si="14"/>
        <v>0</v>
      </c>
      <c r="M81" s="73">
        <f t="shared" si="14"/>
        <v>0</v>
      </c>
      <c r="N81" s="73">
        <f t="shared" si="14"/>
        <v>0</v>
      </c>
      <c r="O81" s="73">
        <f t="shared" si="14"/>
        <v>0</v>
      </c>
      <c r="P81" s="73">
        <f t="shared" si="14"/>
        <v>0</v>
      </c>
      <c r="Q81" s="73">
        <f t="shared" si="14"/>
        <v>0</v>
      </c>
      <c r="R81" s="73">
        <f t="shared" si="14"/>
        <v>0</v>
      </c>
    </row>
    <row r="82" spans="6:15" ht="13.5" thickTop="1">
      <c r="F82" s="145"/>
      <c r="H82" s="145"/>
      <c r="J82" s="90" t="s">
        <v>119</v>
      </c>
      <c r="L82" t="s">
        <v>119</v>
      </c>
      <c r="M82" t="s">
        <v>119</v>
      </c>
      <c r="N82" t="s">
        <v>119</v>
      </c>
      <c r="O82" t="s">
        <v>119</v>
      </c>
    </row>
    <row r="83" spans="6:10" ht="17.25" customHeight="1">
      <c r="F83" s="24"/>
      <c r="H83" s="24"/>
      <c r="J83" s="90"/>
    </row>
    <row r="84" ht="15.75" customHeight="1"/>
    <row r="85" spans="2:18" ht="24" customHeight="1">
      <c r="B85" s="176"/>
      <c r="C85" s="177" t="s">
        <v>150</v>
      </c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9"/>
    </row>
    <row r="86" spans="2:18" ht="18.75" customHeight="1">
      <c r="B86" s="180"/>
      <c r="C86" s="181" t="s">
        <v>41</v>
      </c>
      <c r="D86" s="182"/>
      <c r="E86" s="183"/>
      <c r="F86" s="184">
        <f>F79</f>
        <v>0</v>
      </c>
      <c r="G86" s="183"/>
      <c r="H86" s="184">
        <f>H79</f>
        <v>0</v>
      </c>
      <c r="I86" s="183"/>
      <c r="J86" s="184">
        <f>J79</f>
        <v>0</v>
      </c>
      <c r="K86" s="184">
        <f aca="true" t="shared" si="15" ref="K86:R86">K79</f>
        <v>0</v>
      </c>
      <c r="L86" s="184">
        <f t="shared" si="15"/>
        <v>0</v>
      </c>
      <c r="M86" s="184">
        <f t="shared" si="15"/>
        <v>0</v>
      </c>
      <c r="N86" s="184">
        <f t="shared" si="15"/>
        <v>0</v>
      </c>
      <c r="O86" s="184">
        <f t="shared" si="15"/>
        <v>0</v>
      </c>
      <c r="P86" s="184">
        <f t="shared" si="15"/>
        <v>0</v>
      </c>
      <c r="Q86" s="184">
        <f t="shared" si="15"/>
        <v>0</v>
      </c>
      <c r="R86" s="185">
        <f t="shared" si="15"/>
        <v>0</v>
      </c>
    </row>
    <row r="87" spans="2:18" ht="18" customHeight="1">
      <c r="B87" s="186" t="s">
        <v>151</v>
      </c>
      <c r="C87" s="187" t="s">
        <v>152</v>
      </c>
      <c r="D87" s="183"/>
      <c r="E87" s="188" t="s">
        <v>151</v>
      </c>
      <c r="F87" s="189">
        <f>F33+F45</f>
        <v>0</v>
      </c>
      <c r="G87" s="188" t="s">
        <v>151</v>
      </c>
      <c r="H87" s="189">
        <f>H33+H45</f>
        <v>0</v>
      </c>
      <c r="I87" s="183"/>
      <c r="J87" s="189">
        <f aca="true" t="shared" si="16" ref="J87:R87">J33+J45</f>
        <v>0</v>
      </c>
      <c r="K87" s="189">
        <f t="shared" si="16"/>
        <v>0</v>
      </c>
      <c r="L87" s="189">
        <f t="shared" si="16"/>
        <v>0</v>
      </c>
      <c r="M87" s="189">
        <f t="shared" si="16"/>
        <v>0</v>
      </c>
      <c r="N87" s="189">
        <f t="shared" si="16"/>
        <v>0</v>
      </c>
      <c r="O87" s="189">
        <f t="shared" si="16"/>
        <v>0</v>
      </c>
      <c r="P87" s="189">
        <f t="shared" si="16"/>
        <v>0</v>
      </c>
      <c r="Q87" s="189">
        <f t="shared" si="16"/>
        <v>0</v>
      </c>
      <c r="R87" s="190">
        <f t="shared" si="16"/>
        <v>0</v>
      </c>
    </row>
    <row r="88" spans="2:18" ht="26.25" customHeight="1">
      <c r="B88" s="191"/>
      <c r="C88" s="192" t="s">
        <v>153</v>
      </c>
      <c r="D88" s="193"/>
      <c r="E88" s="193"/>
      <c r="F88" s="194">
        <f>F86-F87</f>
        <v>0</v>
      </c>
      <c r="G88" s="192"/>
      <c r="H88" s="194">
        <f>H86-H87</f>
        <v>0</v>
      </c>
      <c r="I88" s="195"/>
      <c r="J88" s="194">
        <f>J86-J87</f>
        <v>0</v>
      </c>
      <c r="K88" s="194">
        <f aca="true" t="shared" si="17" ref="K88:R88">K86-K87</f>
        <v>0</v>
      </c>
      <c r="L88" s="194">
        <f t="shared" si="17"/>
        <v>0</v>
      </c>
      <c r="M88" s="194">
        <f t="shared" si="17"/>
        <v>0</v>
      </c>
      <c r="N88" s="194">
        <f t="shared" si="17"/>
        <v>0</v>
      </c>
      <c r="O88" s="194">
        <f t="shared" si="17"/>
        <v>0</v>
      </c>
      <c r="P88" s="194">
        <f t="shared" si="17"/>
        <v>0</v>
      </c>
      <c r="Q88" s="194">
        <f t="shared" si="17"/>
        <v>0</v>
      </c>
      <c r="R88" s="196">
        <f t="shared" si="17"/>
        <v>0</v>
      </c>
    </row>
    <row r="89" ht="15.75" customHeight="1">
      <c r="D89" t="s">
        <v>119</v>
      </c>
    </row>
    <row r="90" ht="15.75" customHeight="1"/>
    <row r="91" ht="15.75" customHeight="1"/>
    <row r="92" ht="15.75" customHeight="1"/>
    <row r="93" ht="15.75" customHeight="1"/>
    <row r="94" ht="15.75" customHeight="1"/>
  </sheetData>
  <sheetProtection/>
  <mergeCells count="10">
    <mergeCell ref="C79:D79"/>
    <mergeCell ref="B67:E67"/>
    <mergeCell ref="E50:H50"/>
    <mergeCell ref="B55:D55"/>
    <mergeCell ref="B7:D7"/>
    <mergeCell ref="E2:H2"/>
    <mergeCell ref="B50:D50"/>
    <mergeCell ref="C31:D31"/>
    <mergeCell ref="C75:D75"/>
  </mergeCells>
  <printOptions/>
  <pageMargins left="0.07874015748031496" right="0.03937007874015748" top="0.7480314960629921" bottom="0.15748031496062992" header="0.31496062992125984" footer="0.15748031496062992"/>
  <pageSetup horizontalDpi="600" verticalDpi="600" orientation="landscape" scale="7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10.57421875" style="0" customWidth="1"/>
    <col min="3" max="3" width="15.421875" style="0" customWidth="1"/>
    <col min="4" max="4" width="15.8515625" style="0" customWidth="1"/>
    <col min="5" max="5" width="15.00390625" style="0" customWidth="1"/>
    <col min="6" max="6" width="7.57421875" style="0" customWidth="1"/>
    <col min="8" max="8" width="7.57421875" style="0" customWidth="1"/>
    <col min="9" max="9" width="13.421875" style="0" bestFit="1" customWidth="1"/>
    <col min="10" max="10" width="1.7109375" style="0" customWidth="1"/>
    <col min="12" max="12" width="12.421875" style="0" bestFit="1" customWidth="1"/>
    <col min="13" max="13" width="12.8515625" style="0" customWidth="1"/>
    <col min="16" max="16" width="12.8515625" style="0" customWidth="1"/>
  </cols>
  <sheetData>
    <row r="1" ht="14.25" customHeight="1">
      <c r="J1">
        <v>6</v>
      </c>
    </row>
    <row r="2" spans="1:10" ht="19.5" customHeight="1">
      <c r="A2" s="5" t="s">
        <v>105</v>
      </c>
      <c r="D2" s="263">
        <f>Titre!D1</f>
        <v>0</v>
      </c>
      <c r="E2" s="263"/>
      <c r="F2" s="263"/>
      <c r="G2" s="263"/>
      <c r="H2" s="263"/>
      <c r="I2" s="263"/>
      <c r="J2" s="263"/>
    </row>
    <row r="3" spans="1:10" ht="12.75" customHeight="1">
      <c r="A3" s="5"/>
      <c r="D3" s="162"/>
      <c r="E3" s="162"/>
      <c r="F3" s="162"/>
      <c r="G3" s="162"/>
      <c r="H3" s="162"/>
      <c r="I3" s="162"/>
      <c r="J3" s="162"/>
    </row>
    <row r="4" spans="1:10" ht="18" customHeight="1">
      <c r="A4" s="165" t="s">
        <v>146</v>
      </c>
      <c r="B4" s="14"/>
      <c r="C4" s="14"/>
      <c r="D4" s="163"/>
      <c r="E4" s="163"/>
      <c r="F4" s="163"/>
      <c r="G4" s="163"/>
      <c r="H4" s="163"/>
      <c r="I4" s="163"/>
      <c r="J4" s="164"/>
    </row>
    <row r="5" spans="1:10" ht="18" customHeight="1">
      <c r="A5" s="166" t="s">
        <v>147</v>
      </c>
      <c r="B5" s="4"/>
      <c r="C5" s="4"/>
      <c r="D5" s="4"/>
      <c r="E5" s="4"/>
      <c r="F5" s="4"/>
      <c r="G5" s="4"/>
      <c r="H5" s="4"/>
      <c r="I5" s="4"/>
      <c r="J5" s="21"/>
    </row>
    <row r="6" ht="14.25" customHeight="1"/>
    <row r="7" spans="1:7" ht="15" customHeight="1">
      <c r="A7" s="39" t="s">
        <v>73</v>
      </c>
      <c r="B7" s="39" t="s">
        <v>74</v>
      </c>
      <c r="C7" s="39"/>
      <c r="D7" s="39"/>
      <c r="E7" s="39"/>
      <c r="F7" s="40">
        <f>Titre!E11</f>
        <v>2018</v>
      </c>
      <c r="G7" s="40"/>
    </row>
    <row r="8" ht="6.75" customHeight="1" thickBot="1"/>
    <row r="9" spans="1:10" ht="15.75" customHeight="1" thickTop="1">
      <c r="A9" s="41" t="s">
        <v>164</v>
      </c>
      <c r="B9" s="42" t="s">
        <v>75</v>
      </c>
      <c r="C9" s="288" t="s">
        <v>76</v>
      </c>
      <c r="D9" s="293"/>
      <c r="E9" s="293"/>
      <c r="F9" s="294"/>
      <c r="G9" s="42" t="s">
        <v>77</v>
      </c>
      <c r="H9" s="54" t="s">
        <v>78</v>
      </c>
      <c r="I9" s="288" t="s">
        <v>165</v>
      </c>
      <c r="J9" s="289"/>
    </row>
    <row r="10" spans="1:10" ht="15.75" customHeight="1" thickBot="1">
      <c r="A10" s="43"/>
      <c r="B10" s="44"/>
      <c r="C10" s="45"/>
      <c r="D10" s="201"/>
      <c r="E10" s="201"/>
      <c r="F10" s="46"/>
      <c r="G10" s="44"/>
      <c r="H10" s="55" t="s">
        <v>79</v>
      </c>
      <c r="I10" s="290" t="s">
        <v>80</v>
      </c>
      <c r="J10" s="291"/>
    </row>
    <row r="11" spans="1:10" ht="15.75" customHeight="1" thickTop="1">
      <c r="A11" s="78"/>
      <c r="B11" s="79"/>
      <c r="C11" s="283"/>
      <c r="D11" s="284"/>
      <c r="E11" s="285"/>
      <c r="F11" s="286"/>
      <c r="G11" s="79"/>
      <c r="H11" s="80"/>
      <c r="I11" s="292"/>
      <c r="J11" s="292"/>
    </row>
    <row r="12" spans="1:10" ht="15.75" customHeight="1">
      <c r="A12" s="81"/>
      <c r="B12" s="81"/>
      <c r="C12" s="287"/>
      <c r="D12" s="277"/>
      <c r="E12" s="278"/>
      <c r="F12" s="279"/>
      <c r="G12" s="81"/>
      <c r="H12" s="82"/>
      <c r="I12" s="280"/>
      <c r="J12" s="280"/>
    </row>
    <row r="13" spans="1:10" ht="15.75" customHeight="1">
      <c r="A13" s="81"/>
      <c r="B13" s="81"/>
      <c r="C13" s="276"/>
      <c r="D13" s="277"/>
      <c r="E13" s="278"/>
      <c r="F13" s="279"/>
      <c r="G13" s="83"/>
      <c r="H13" s="82"/>
      <c r="I13" s="280"/>
      <c r="J13" s="280"/>
    </row>
    <row r="14" spans="1:10" ht="15.75" customHeight="1">
      <c r="A14" s="81"/>
      <c r="B14" s="83"/>
      <c r="C14" s="287"/>
      <c r="D14" s="277"/>
      <c r="E14" s="278"/>
      <c r="F14" s="279"/>
      <c r="G14" s="83"/>
      <c r="H14" s="82"/>
      <c r="I14" s="280"/>
      <c r="J14" s="280"/>
    </row>
    <row r="15" spans="1:10" ht="15.75" customHeight="1">
      <c r="A15" s="81"/>
      <c r="B15" s="83"/>
      <c r="C15" s="276"/>
      <c r="D15" s="277"/>
      <c r="E15" s="278"/>
      <c r="F15" s="279"/>
      <c r="G15" s="83"/>
      <c r="H15" s="82"/>
      <c r="I15" s="280"/>
      <c r="J15" s="280"/>
    </row>
    <row r="16" spans="1:10" ht="15.75" customHeight="1">
      <c r="A16" s="202"/>
      <c r="B16" s="203"/>
      <c r="C16" s="287"/>
      <c r="D16" s="277"/>
      <c r="E16" s="278"/>
      <c r="F16" s="279"/>
      <c r="G16" s="203"/>
      <c r="H16" s="82"/>
      <c r="I16" s="280"/>
      <c r="J16" s="280"/>
    </row>
    <row r="17" spans="1:10" ht="15.75" customHeight="1">
      <c r="A17" s="81"/>
      <c r="B17" s="83"/>
      <c r="C17" s="276"/>
      <c r="D17" s="277"/>
      <c r="E17" s="278"/>
      <c r="F17" s="279"/>
      <c r="G17" s="83"/>
      <c r="H17" s="82"/>
      <c r="I17" s="280"/>
      <c r="J17" s="280"/>
    </row>
    <row r="18" spans="1:10" ht="15.75" customHeight="1">
      <c r="A18" s="81"/>
      <c r="B18" s="83"/>
      <c r="C18" s="276"/>
      <c r="D18" s="277"/>
      <c r="E18" s="278"/>
      <c r="F18" s="279"/>
      <c r="G18" s="83"/>
      <c r="H18" s="82"/>
      <c r="I18" s="280"/>
      <c r="J18" s="280"/>
    </row>
    <row r="19" spans="1:10" ht="15.75" customHeight="1">
      <c r="A19" s="81"/>
      <c r="B19" s="83"/>
      <c r="C19" s="276"/>
      <c r="D19" s="277"/>
      <c r="E19" s="278"/>
      <c r="F19" s="279"/>
      <c r="G19" s="83"/>
      <c r="H19" s="82"/>
      <c r="I19" s="280"/>
      <c r="J19" s="280"/>
    </row>
    <row r="20" spans="1:10" ht="15.75" customHeight="1">
      <c r="A20" s="81"/>
      <c r="B20" s="83"/>
      <c r="C20" s="276"/>
      <c r="D20" s="277"/>
      <c r="E20" s="278"/>
      <c r="F20" s="279"/>
      <c r="G20" s="83"/>
      <c r="H20" s="82"/>
      <c r="I20" s="280"/>
      <c r="J20" s="280"/>
    </row>
    <row r="21" spans="1:10" ht="15.75" customHeight="1">
      <c r="A21" s="81"/>
      <c r="B21" s="83"/>
      <c r="C21" s="276"/>
      <c r="D21" s="277"/>
      <c r="E21" s="278"/>
      <c r="F21" s="279"/>
      <c r="G21" s="83"/>
      <c r="H21" s="82"/>
      <c r="I21" s="280"/>
      <c r="J21" s="280"/>
    </row>
    <row r="22" spans="1:10" ht="15.75" customHeight="1">
      <c r="A22" s="81"/>
      <c r="B22" s="83"/>
      <c r="C22" s="276"/>
      <c r="D22" s="277"/>
      <c r="E22" s="278"/>
      <c r="F22" s="279"/>
      <c r="G22" s="83"/>
      <c r="H22" s="82"/>
      <c r="I22" s="280"/>
      <c r="J22" s="280"/>
    </row>
    <row r="23" spans="1:10" ht="15.75" customHeight="1">
      <c r="A23" s="81"/>
      <c r="B23" s="83"/>
      <c r="C23" s="276"/>
      <c r="D23" s="277"/>
      <c r="E23" s="278"/>
      <c r="F23" s="279"/>
      <c r="G23" s="83"/>
      <c r="H23" s="82"/>
      <c r="I23" s="280"/>
      <c r="J23" s="280"/>
    </row>
    <row r="24" spans="1:10" ht="15.75" customHeight="1">
      <c r="A24" s="81"/>
      <c r="B24" s="83"/>
      <c r="C24" s="276"/>
      <c r="D24" s="277"/>
      <c r="E24" s="278"/>
      <c r="F24" s="279"/>
      <c r="G24" s="83"/>
      <c r="H24" s="82"/>
      <c r="I24" s="280"/>
      <c r="J24" s="280"/>
    </row>
    <row r="25" spans="1:10" ht="15.75" customHeight="1">
      <c r="A25" s="81"/>
      <c r="B25" s="83"/>
      <c r="C25" s="276"/>
      <c r="D25" s="277"/>
      <c r="E25" s="278"/>
      <c r="F25" s="279"/>
      <c r="G25" s="83"/>
      <c r="H25" s="82"/>
      <c r="I25" s="280"/>
      <c r="J25" s="280"/>
    </row>
    <row r="26" spans="1:10" ht="15.75" customHeight="1">
      <c r="A26" s="81"/>
      <c r="B26" s="83"/>
      <c r="C26" s="276"/>
      <c r="D26" s="277"/>
      <c r="E26" s="278"/>
      <c r="F26" s="279"/>
      <c r="G26" s="83"/>
      <c r="H26" s="82"/>
      <c r="I26" s="280"/>
      <c r="J26" s="280"/>
    </row>
    <row r="27" spans="1:10" ht="15.75" customHeight="1">
      <c r="A27" s="81"/>
      <c r="B27" s="83"/>
      <c r="C27" s="276"/>
      <c r="D27" s="277"/>
      <c r="E27" s="278"/>
      <c r="F27" s="279"/>
      <c r="G27" s="83"/>
      <c r="H27" s="82"/>
      <c r="I27" s="280"/>
      <c r="J27" s="280"/>
    </row>
    <row r="28" spans="1:10" ht="15.75" customHeight="1">
      <c r="A28" s="81"/>
      <c r="B28" s="83"/>
      <c r="C28" s="276"/>
      <c r="D28" s="277"/>
      <c r="E28" s="278"/>
      <c r="F28" s="279"/>
      <c r="G28" s="83"/>
      <c r="H28" s="82"/>
      <c r="I28" s="280"/>
      <c r="J28" s="280"/>
    </row>
    <row r="29" spans="1:10" ht="15.75" customHeight="1">
      <c r="A29" s="81"/>
      <c r="B29" s="83"/>
      <c r="C29" s="276"/>
      <c r="D29" s="277"/>
      <c r="E29" s="278"/>
      <c r="F29" s="279"/>
      <c r="G29" s="83"/>
      <c r="H29" s="82"/>
      <c r="I29" s="280"/>
      <c r="J29" s="280"/>
    </row>
    <row r="30" spans="1:10" ht="15.75" customHeight="1">
      <c r="A30" s="81"/>
      <c r="B30" s="83"/>
      <c r="C30" s="276"/>
      <c r="D30" s="277"/>
      <c r="E30" s="278"/>
      <c r="F30" s="279"/>
      <c r="G30" s="83"/>
      <c r="H30" s="82"/>
      <c r="I30" s="280"/>
      <c r="J30" s="280"/>
    </row>
    <row r="31" spans="1:10" ht="15.75" customHeight="1">
      <c r="A31" s="81"/>
      <c r="B31" s="83"/>
      <c r="C31" s="276"/>
      <c r="D31" s="277"/>
      <c r="E31" s="278"/>
      <c r="F31" s="279"/>
      <c r="G31" s="83"/>
      <c r="H31" s="82"/>
      <c r="I31" s="280"/>
      <c r="J31" s="280"/>
    </row>
    <row r="32" spans="1:10" ht="15.75" customHeight="1">
      <c r="A32" s="81"/>
      <c r="B32" s="83"/>
      <c r="C32" s="276"/>
      <c r="D32" s="277"/>
      <c r="E32" s="278"/>
      <c r="F32" s="279"/>
      <c r="G32" s="83"/>
      <c r="H32" s="82"/>
      <c r="I32" s="280"/>
      <c r="J32" s="280"/>
    </row>
    <row r="33" spans="1:10" ht="15.75" customHeight="1">
      <c r="A33" s="81"/>
      <c r="B33" s="83"/>
      <c r="C33" s="276"/>
      <c r="D33" s="277"/>
      <c r="E33" s="278"/>
      <c r="F33" s="279"/>
      <c r="G33" s="83"/>
      <c r="H33" s="82"/>
      <c r="I33" s="280"/>
      <c r="J33" s="280"/>
    </row>
    <row r="34" spans="1:10" ht="15.75" customHeight="1">
      <c r="A34" s="81"/>
      <c r="B34" s="83"/>
      <c r="C34" s="276"/>
      <c r="D34" s="277"/>
      <c r="E34" s="278"/>
      <c r="F34" s="279"/>
      <c r="G34" s="83"/>
      <c r="H34" s="82"/>
      <c r="I34" s="280"/>
      <c r="J34" s="280"/>
    </row>
    <row r="35" spans="1:10" ht="15.75" customHeight="1">
      <c r="A35" s="81"/>
      <c r="B35" s="83"/>
      <c r="C35" s="276"/>
      <c r="D35" s="277"/>
      <c r="E35" s="278"/>
      <c r="F35" s="279"/>
      <c r="G35" s="83"/>
      <c r="H35" s="82"/>
      <c r="I35" s="280"/>
      <c r="J35" s="280"/>
    </row>
    <row r="36" spans="1:10" ht="15.75" customHeight="1">
      <c r="A36" s="81"/>
      <c r="B36" s="83"/>
      <c r="C36" s="276"/>
      <c r="D36" s="277"/>
      <c r="E36" s="278"/>
      <c r="F36" s="279"/>
      <c r="G36" s="83"/>
      <c r="H36" s="82"/>
      <c r="I36" s="280"/>
      <c r="J36" s="280"/>
    </row>
    <row r="37" spans="1:10" ht="15.75" customHeight="1">
      <c r="A37" s="81"/>
      <c r="B37" s="83"/>
      <c r="C37" s="276"/>
      <c r="D37" s="277"/>
      <c r="E37" s="278"/>
      <c r="F37" s="279"/>
      <c r="G37" s="83"/>
      <c r="H37" s="82"/>
      <c r="I37" s="280"/>
      <c r="J37" s="280"/>
    </row>
    <row r="38" spans="1:10" ht="15.75" customHeight="1">
      <c r="A38" s="81"/>
      <c r="B38" s="83"/>
      <c r="C38" s="276"/>
      <c r="D38" s="277"/>
      <c r="E38" s="278"/>
      <c r="F38" s="279"/>
      <c r="G38" s="83"/>
      <c r="H38" s="82"/>
      <c r="I38" s="280"/>
      <c r="J38" s="280"/>
    </row>
    <row r="39" spans="1:10" ht="15.75" customHeight="1">
      <c r="A39" s="81"/>
      <c r="B39" s="83"/>
      <c r="C39" s="276"/>
      <c r="D39" s="277"/>
      <c r="E39" s="278"/>
      <c r="F39" s="279"/>
      <c r="G39" s="83"/>
      <c r="H39" s="82"/>
      <c r="I39" s="280"/>
      <c r="J39" s="280"/>
    </row>
    <row r="40" spans="1:10" ht="15.75" customHeight="1">
      <c r="A40" s="81"/>
      <c r="B40" s="83"/>
      <c r="C40" s="276"/>
      <c r="D40" s="277"/>
      <c r="E40" s="278"/>
      <c r="F40" s="279"/>
      <c r="G40" s="83"/>
      <c r="H40" s="82"/>
      <c r="I40" s="280"/>
      <c r="J40" s="280"/>
    </row>
    <row r="41" spans="1:10" ht="15.75" customHeight="1">
      <c r="A41" s="81"/>
      <c r="B41" s="83"/>
      <c r="C41" s="276"/>
      <c r="D41" s="277"/>
      <c r="E41" s="278"/>
      <c r="F41" s="279"/>
      <c r="G41" s="83"/>
      <c r="H41" s="82"/>
      <c r="I41" s="280"/>
      <c r="J41" s="280"/>
    </row>
    <row r="42" spans="9:10" ht="15.75" customHeight="1">
      <c r="I42" s="65"/>
      <c r="J42" s="65"/>
    </row>
    <row r="43" spans="6:10" ht="15.75" customHeight="1" thickBot="1">
      <c r="F43" s="281" t="s">
        <v>81</v>
      </c>
      <c r="G43" s="281"/>
      <c r="H43" s="282">
        <f>SUM(I11:I41)</f>
        <v>0</v>
      </c>
      <c r="I43" s="282"/>
      <c r="J43" t="s">
        <v>8</v>
      </c>
    </row>
    <row r="44" spans="6:9" ht="15.75" customHeight="1" thickTop="1">
      <c r="F44" s="47"/>
      <c r="G44" s="47"/>
      <c r="H44" s="48"/>
      <c r="I44" s="48"/>
    </row>
    <row r="45" spans="2:7" ht="18" customHeight="1">
      <c r="B45" s="274" t="s">
        <v>166</v>
      </c>
      <c r="C45" s="254"/>
      <c r="D45" s="254"/>
      <c r="E45" s="2">
        <f>F7</f>
        <v>2018</v>
      </c>
      <c r="F45" s="275">
        <f>Bilan!H23</f>
        <v>0</v>
      </c>
      <c r="G45" s="275"/>
    </row>
    <row r="46" spans="6:7" ht="9" customHeight="1">
      <c r="F46" s="69"/>
      <c r="G46" s="69"/>
    </row>
    <row r="47" spans="2:19" ht="17.25" customHeight="1">
      <c r="B47" s="274" t="s">
        <v>167</v>
      </c>
      <c r="C47" s="254"/>
      <c r="D47" s="254"/>
      <c r="E47" s="2">
        <f>E45</f>
        <v>2018</v>
      </c>
      <c r="F47" s="275">
        <f>H43</f>
        <v>0</v>
      </c>
      <c r="G47" s="275"/>
      <c r="H47" t="s">
        <v>8</v>
      </c>
      <c r="S47" t="s">
        <v>119</v>
      </c>
    </row>
    <row r="48" spans="2:8" ht="23.25" customHeight="1">
      <c r="B48" s="254" t="s">
        <v>82</v>
      </c>
      <c r="C48" s="254"/>
      <c r="D48" s="254"/>
      <c r="E48" s="2">
        <f>E45</f>
        <v>2018</v>
      </c>
      <c r="F48" s="275">
        <f>F47-F45</f>
        <v>0</v>
      </c>
      <c r="G48" s="275"/>
      <c r="H48" t="s">
        <v>8</v>
      </c>
    </row>
    <row r="49" spans="12:17" ht="12.75">
      <c r="L49" s="2"/>
      <c r="M49" s="2"/>
      <c r="N49" s="2"/>
      <c r="O49" s="2"/>
      <c r="P49" s="2"/>
      <c r="Q49" s="2"/>
    </row>
    <row r="50" spans="1:10" ht="18.75" customHeight="1">
      <c r="A50" s="169" t="s">
        <v>148</v>
      </c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2" ht="18.75" customHeight="1">
      <c r="A51" s="172" t="s">
        <v>168</v>
      </c>
      <c r="B51" s="173"/>
      <c r="C51" s="173"/>
      <c r="D51" s="173"/>
      <c r="E51" s="173"/>
      <c r="F51" s="173"/>
      <c r="G51" s="173"/>
      <c r="H51" s="173"/>
      <c r="I51" s="173"/>
      <c r="J51" s="174"/>
      <c r="L51" s="92"/>
    </row>
    <row r="52" spans="6:12" ht="12.75">
      <c r="F52" s="69"/>
      <c r="G52" s="69"/>
      <c r="L52" s="92"/>
    </row>
    <row r="54" spans="15:17" ht="12.75">
      <c r="O54" s="90"/>
      <c r="P54" s="90"/>
      <c r="Q54" s="90"/>
    </row>
    <row r="57" spans="2:3" ht="12.75">
      <c r="B57" t="s">
        <v>119</v>
      </c>
      <c r="C57" t="s">
        <v>119</v>
      </c>
    </row>
  </sheetData>
  <sheetProtection/>
  <mergeCells count="105">
    <mergeCell ref="C9:F9"/>
    <mergeCell ref="I40:J40"/>
    <mergeCell ref="I41:J41"/>
    <mergeCell ref="I37:J37"/>
    <mergeCell ref="C37:D37"/>
    <mergeCell ref="C39:D39"/>
    <mergeCell ref="C40:D40"/>
    <mergeCell ref="C41:D41"/>
    <mergeCell ref="E37:F37"/>
    <mergeCell ref="E38:F38"/>
    <mergeCell ref="E41:F41"/>
    <mergeCell ref="I25:J25"/>
    <mergeCell ref="I26:J26"/>
    <mergeCell ref="I31:J31"/>
    <mergeCell ref="I32:J32"/>
    <mergeCell ref="I23:J23"/>
    <mergeCell ref="I33:J33"/>
    <mergeCell ref="I27:J27"/>
    <mergeCell ref="I28:J28"/>
    <mergeCell ref="I29:J29"/>
    <mergeCell ref="I30:J30"/>
    <mergeCell ref="I15:J15"/>
    <mergeCell ref="I16:J16"/>
    <mergeCell ref="I17:J17"/>
    <mergeCell ref="I18:J18"/>
    <mergeCell ref="I19:J19"/>
    <mergeCell ref="I24:J24"/>
    <mergeCell ref="I9:J9"/>
    <mergeCell ref="I10:J10"/>
    <mergeCell ref="I11:J11"/>
    <mergeCell ref="I12:J12"/>
    <mergeCell ref="I13:J13"/>
    <mergeCell ref="I14:J14"/>
    <mergeCell ref="I39:J39"/>
    <mergeCell ref="C35:D35"/>
    <mergeCell ref="E35:F35"/>
    <mergeCell ref="C36:D36"/>
    <mergeCell ref="E36:F36"/>
    <mergeCell ref="E39:F39"/>
    <mergeCell ref="C34:D34"/>
    <mergeCell ref="E34:F34"/>
    <mergeCell ref="I34:J34"/>
    <mergeCell ref="I35:J35"/>
    <mergeCell ref="I36:J36"/>
    <mergeCell ref="I38:J38"/>
    <mergeCell ref="C26:D26"/>
    <mergeCell ref="C31:D31"/>
    <mergeCell ref="E31:F31"/>
    <mergeCell ref="E29:F29"/>
    <mergeCell ref="E30:F30"/>
    <mergeCell ref="E40:F40"/>
    <mergeCell ref="C32:D32"/>
    <mergeCell ref="E32:F32"/>
    <mergeCell ref="C33:D33"/>
    <mergeCell ref="E33:F33"/>
    <mergeCell ref="E26:F26"/>
    <mergeCell ref="C16:D16"/>
    <mergeCell ref="E16:F16"/>
    <mergeCell ref="C17:D17"/>
    <mergeCell ref="C12:D12"/>
    <mergeCell ref="E15:F15"/>
    <mergeCell ref="C15:D15"/>
    <mergeCell ref="E19:F19"/>
    <mergeCell ref="C25:D25"/>
    <mergeCell ref="E25:F25"/>
    <mergeCell ref="F47:G47"/>
    <mergeCell ref="E12:F12"/>
    <mergeCell ref="C13:D13"/>
    <mergeCell ref="E13:F13"/>
    <mergeCell ref="C14:D14"/>
    <mergeCell ref="E14:F14"/>
    <mergeCell ref="C27:D27"/>
    <mergeCell ref="C19:D19"/>
    <mergeCell ref="E28:F28"/>
    <mergeCell ref="C24:D24"/>
    <mergeCell ref="D2:J2"/>
    <mergeCell ref="C38:D38"/>
    <mergeCell ref="F43:G43"/>
    <mergeCell ref="H43:I43"/>
    <mergeCell ref="E17:F17"/>
    <mergeCell ref="C18:D18"/>
    <mergeCell ref="E18:F18"/>
    <mergeCell ref="C11:D11"/>
    <mergeCell ref="E11:F11"/>
    <mergeCell ref="E27:F27"/>
    <mergeCell ref="B45:D45"/>
    <mergeCell ref="F45:G45"/>
    <mergeCell ref="E23:F23"/>
    <mergeCell ref="I20:J20"/>
    <mergeCell ref="I21:J21"/>
    <mergeCell ref="I22:J22"/>
    <mergeCell ref="C28:D28"/>
    <mergeCell ref="C29:D29"/>
    <mergeCell ref="C30:D30"/>
    <mergeCell ref="E24:F24"/>
    <mergeCell ref="B47:D47"/>
    <mergeCell ref="B48:D48"/>
    <mergeCell ref="F48:G48"/>
    <mergeCell ref="C20:D20"/>
    <mergeCell ref="C21:D21"/>
    <mergeCell ref="C22:D22"/>
    <mergeCell ref="C23:D23"/>
    <mergeCell ref="E20:F20"/>
    <mergeCell ref="E21:F21"/>
    <mergeCell ref="E22:F22"/>
  </mergeCells>
  <printOptions/>
  <pageMargins left="0.4724409448818898" right="0.2755905511811024" top="0.5118110236220472" bottom="0.35433070866141736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8"/>
  <sheetViews>
    <sheetView zoomScalePageLayoutView="0" workbookViewId="0" topLeftCell="A10">
      <selection activeCell="G25" sqref="G25:H25"/>
    </sheetView>
  </sheetViews>
  <sheetFormatPr defaultColWidth="11.421875" defaultRowHeight="12.75"/>
  <cols>
    <col min="1" max="1" width="3.421875" style="0" customWidth="1"/>
    <col min="2" max="2" width="4.421875" style="0" customWidth="1"/>
    <col min="3" max="3" width="11.57421875" style="0" customWidth="1"/>
    <col min="4" max="4" width="13.8515625" style="0" customWidth="1"/>
    <col min="5" max="5" width="9.140625" style="0" customWidth="1"/>
    <col min="6" max="6" width="7.8515625" style="0" customWidth="1"/>
    <col min="7" max="7" width="5.140625" style="0" customWidth="1"/>
    <col min="8" max="8" width="12.140625" style="0" customWidth="1"/>
    <col min="9" max="9" width="6.7109375" style="0" customWidth="1"/>
    <col min="10" max="10" width="9.421875" style="0" customWidth="1"/>
    <col min="11" max="11" width="2.57421875" style="0" customWidth="1"/>
    <col min="12" max="12" width="2.00390625" style="0" customWidth="1"/>
    <col min="13" max="21" width="10.7109375" style="0" customWidth="1"/>
  </cols>
  <sheetData>
    <row r="1" ht="9" customHeight="1"/>
    <row r="2" spans="1:11" ht="19.5" customHeight="1">
      <c r="A2" s="296" t="s">
        <v>105</v>
      </c>
      <c r="B2" s="254"/>
      <c r="C2" s="254"/>
      <c r="D2" s="254"/>
      <c r="E2" s="263">
        <f>Titre!D1</f>
        <v>0</v>
      </c>
      <c r="F2" s="263"/>
      <c r="G2" s="263"/>
      <c r="H2" s="263"/>
      <c r="I2" s="263"/>
      <c r="J2" s="263"/>
      <c r="K2" s="17">
        <v>7</v>
      </c>
    </row>
    <row r="3" spans="2:11" ht="19.5" customHeight="1" thickBot="1">
      <c r="B3" s="5"/>
      <c r="E3" s="17"/>
      <c r="F3" s="17"/>
      <c r="G3" s="17"/>
      <c r="H3" s="17"/>
      <c r="I3" s="17"/>
      <c r="J3" s="17"/>
      <c r="K3" s="17"/>
    </row>
    <row r="4" spans="1:22" ht="21" customHeight="1" thickBot="1" thickTop="1">
      <c r="A4" s="297" t="s">
        <v>83</v>
      </c>
      <c r="B4" s="298"/>
      <c r="C4" s="204" t="s">
        <v>169</v>
      </c>
      <c r="D4" s="204"/>
      <c r="E4" s="205"/>
      <c r="F4" s="205"/>
      <c r="G4" s="206"/>
      <c r="H4" s="206"/>
      <c r="I4" s="207"/>
      <c r="J4" s="205">
        <f>Titre!E11</f>
        <v>2018</v>
      </c>
      <c r="K4" s="208"/>
      <c r="M4" s="228">
        <f>Bilan!J6</f>
        <v>0</v>
      </c>
      <c r="N4" s="228">
        <f>Bilan!K6</f>
        <v>0</v>
      </c>
      <c r="O4" s="228">
        <f>Bilan!L6</f>
        <v>0</v>
      </c>
      <c r="P4" s="228">
        <f>Bilan!M6</f>
        <v>0</v>
      </c>
      <c r="Q4" s="228">
        <f>Bilan!N6</f>
        <v>0</v>
      </c>
      <c r="R4" s="228">
        <f>Bilan!O6</f>
        <v>0</v>
      </c>
      <c r="S4" s="228">
        <f>Bilan!P6</f>
        <v>0</v>
      </c>
      <c r="T4" s="228">
        <f>Bilan!Q6</f>
        <v>0</v>
      </c>
      <c r="U4" s="228">
        <f>Bilan!R6</f>
        <v>0</v>
      </c>
      <c r="V4" s="96"/>
    </row>
    <row r="5" spans="1:21" ht="18.75" customHeight="1" thickTop="1">
      <c r="A5" s="209"/>
      <c r="B5" s="210"/>
      <c r="C5" s="211" t="s">
        <v>39</v>
      </c>
      <c r="D5" s="211"/>
      <c r="E5" s="211"/>
      <c r="F5" s="211"/>
      <c r="G5" s="212"/>
      <c r="H5" s="229">
        <f>M5+N5+O5+P5+Q5+R5+S5+T5+U5</f>
        <v>0</v>
      </c>
      <c r="I5" s="211"/>
      <c r="J5" s="211"/>
      <c r="K5" s="213"/>
      <c r="M5" s="231"/>
      <c r="N5" s="231"/>
      <c r="O5" s="231"/>
      <c r="P5" s="231"/>
      <c r="Q5" s="231"/>
      <c r="R5" s="231"/>
      <c r="S5" s="232"/>
      <c r="T5" s="232"/>
      <c r="U5" s="232"/>
    </row>
    <row r="6" spans="1:21" ht="15.75" customHeight="1">
      <c r="A6" s="214"/>
      <c r="B6" s="38" t="s">
        <v>172</v>
      </c>
      <c r="C6" s="25" t="s">
        <v>170</v>
      </c>
      <c r="D6" s="25"/>
      <c r="E6" s="25"/>
      <c r="F6" s="25"/>
      <c r="G6" s="100"/>
      <c r="H6" s="230">
        <f>M6+N6+O6+P6+Q6+R6+S6+T6+U6</f>
        <v>0</v>
      </c>
      <c r="I6" s="25"/>
      <c r="J6" s="25"/>
      <c r="K6" s="215"/>
      <c r="M6" s="233"/>
      <c r="N6" s="233"/>
      <c r="O6" s="233"/>
      <c r="P6" s="233"/>
      <c r="Q6" s="233"/>
      <c r="R6" s="233"/>
      <c r="S6" s="234"/>
      <c r="T6" s="234"/>
      <c r="U6" s="234"/>
    </row>
    <row r="7" spans="1:21" ht="15.75" customHeight="1">
      <c r="A7" s="216"/>
      <c r="B7" s="221" t="s">
        <v>151</v>
      </c>
      <c r="C7" s="218" t="s">
        <v>171</v>
      </c>
      <c r="D7" s="218"/>
      <c r="E7" s="218"/>
      <c r="F7" s="218"/>
      <c r="G7" s="219"/>
      <c r="H7" s="237">
        <f>M7+N7+O7+P7+Q7+R7+S7+T7+U7</f>
        <v>0</v>
      </c>
      <c r="I7" s="218"/>
      <c r="J7" s="218"/>
      <c r="K7" s="220"/>
      <c r="M7" s="235"/>
      <c r="N7" s="235"/>
      <c r="O7" s="235"/>
      <c r="P7" s="235"/>
      <c r="Q7" s="235"/>
      <c r="R7" s="235"/>
      <c r="S7" s="236"/>
      <c r="T7" s="236"/>
      <c r="U7" s="236"/>
    </row>
    <row r="8" spans="1:21" ht="19.5" customHeight="1">
      <c r="A8" s="214"/>
      <c r="B8" s="175"/>
      <c r="C8" s="12" t="s">
        <v>41</v>
      </c>
      <c r="D8" s="25"/>
      <c r="E8" s="25"/>
      <c r="F8" s="25"/>
      <c r="G8" s="100"/>
      <c r="H8" s="222">
        <f>H5+H6-H7</f>
        <v>0</v>
      </c>
      <c r="I8" s="25"/>
      <c r="J8" s="25"/>
      <c r="K8" s="215"/>
      <c r="M8" s="47">
        <f>M5+M6-M7</f>
        <v>0</v>
      </c>
      <c r="N8" s="47">
        <f aca="true" t="shared" si="0" ref="N8:U8">N5+N6-N7</f>
        <v>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</row>
    <row r="9" spans="1:18" ht="9" customHeight="1">
      <c r="A9" s="216"/>
      <c r="B9" s="217"/>
      <c r="C9" s="218"/>
      <c r="D9" s="218"/>
      <c r="E9" s="218"/>
      <c r="F9" s="218"/>
      <c r="G9" s="219"/>
      <c r="H9" s="223"/>
      <c r="I9" s="218"/>
      <c r="J9" s="218"/>
      <c r="K9" s="220"/>
      <c r="M9" s="96"/>
      <c r="N9" s="96"/>
      <c r="O9" s="96"/>
      <c r="P9" s="96"/>
      <c r="Q9" s="96"/>
      <c r="R9" s="96"/>
    </row>
    <row r="10" spans="13:18" ht="13.5" customHeight="1" thickBot="1">
      <c r="M10" s="96"/>
      <c r="N10" s="96"/>
      <c r="O10" s="96"/>
      <c r="P10" s="96"/>
      <c r="Q10" s="96"/>
      <c r="R10" s="96"/>
    </row>
    <row r="11" spans="1:11" ht="21" customHeight="1" thickBot="1" thickTop="1">
      <c r="A11" s="297" t="s">
        <v>173</v>
      </c>
      <c r="B11" s="324"/>
      <c r="C11" s="224" t="s">
        <v>174</v>
      </c>
      <c r="D11" s="309"/>
      <c r="E11" s="309"/>
      <c r="F11" s="309"/>
      <c r="G11" s="309"/>
      <c r="H11" s="225"/>
      <c r="I11" s="225"/>
      <c r="J11" s="309"/>
      <c r="K11" s="327"/>
    </row>
    <row r="12" spans="1:11" ht="21.75" customHeight="1" thickTop="1">
      <c r="A12" s="301" t="s">
        <v>164</v>
      </c>
      <c r="B12" s="302"/>
      <c r="C12" s="226" t="s">
        <v>75</v>
      </c>
      <c r="D12" s="301" t="s">
        <v>76</v>
      </c>
      <c r="E12" s="325"/>
      <c r="F12" s="325"/>
      <c r="G12" s="302"/>
      <c r="H12" s="226" t="s">
        <v>77</v>
      </c>
      <c r="I12" s="227" t="s">
        <v>78</v>
      </c>
      <c r="J12" s="328" t="s">
        <v>165</v>
      </c>
      <c r="K12" s="329"/>
    </row>
    <row r="13" spans="1:11" ht="18" customHeight="1">
      <c r="A13" s="303"/>
      <c r="B13" s="303"/>
      <c r="C13" s="79"/>
      <c r="D13" s="310"/>
      <c r="E13" s="311"/>
      <c r="F13" s="246"/>
      <c r="G13" s="295"/>
      <c r="H13" s="79"/>
      <c r="I13" s="78"/>
      <c r="J13" s="292"/>
      <c r="K13" s="292"/>
    </row>
    <row r="14" spans="1:11" ht="18" customHeight="1">
      <c r="A14" s="300"/>
      <c r="B14" s="300"/>
      <c r="C14" s="83"/>
      <c r="D14" s="287"/>
      <c r="E14" s="277"/>
      <c r="F14" s="277"/>
      <c r="G14" s="299"/>
      <c r="H14" s="83"/>
      <c r="I14" s="81"/>
      <c r="J14" s="280"/>
      <c r="K14" s="280"/>
    </row>
    <row r="15" spans="1:11" ht="18" customHeight="1">
      <c r="A15" s="300"/>
      <c r="B15" s="300"/>
      <c r="C15" s="83"/>
      <c r="D15" s="287"/>
      <c r="E15" s="277"/>
      <c r="F15" s="277"/>
      <c r="G15" s="299"/>
      <c r="H15" s="83"/>
      <c r="I15" s="81"/>
      <c r="J15" s="280"/>
      <c r="K15" s="280"/>
    </row>
    <row r="16" spans="1:11" ht="18" customHeight="1">
      <c r="A16" s="300"/>
      <c r="B16" s="300"/>
      <c r="C16" s="83"/>
      <c r="D16" s="276"/>
      <c r="E16" s="277"/>
      <c r="F16" s="277"/>
      <c r="G16" s="299"/>
      <c r="H16" s="83"/>
      <c r="I16" s="81"/>
      <c r="J16" s="280"/>
      <c r="K16" s="280"/>
    </row>
    <row r="17" spans="1:11" ht="18" customHeight="1">
      <c r="A17" s="300"/>
      <c r="B17" s="300"/>
      <c r="C17" s="83"/>
      <c r="D17" s="318"/>
      <c r="E17" s="319"/>
      <c r="F17" s="277"/>
      <c r="G17" s="299"/>
      <c r="H17" s="83"/>
      <c r="I17" s="81"/>
      <c r="J17" s="280"/>
      <c r="K17" s="280"/>
    </row>
    <row r="18" spans="1:11" ht="18" customHeight="1">
      <c r="A18" s="300"/>
      <c r="B18" s="300"/>
      <c r="C18" s="83"/>
      <c r="D18" s="287"/>
      <c r="E18" s="277"/>
      <c r="F18" s="277"/>
      <c r="G18" s="299"/>
      <c r="H18" s="83"/>
      <c r="I18" s="81"/>
      <c r="J18" s="280"/>
      <c r="K18" s="280"/>
    </row>
    <row r="19" spans="1:11" ht="18" customHeight="1">
      <c r="A19" s="300"/>
      <c r="B19" s="300"/>
      <c r="C19" s="83"/>
      <c r="D19" s="276"/>
      <c r="E19" s="277"/>
      <c r="F19" s="277"/>
      <c r="G19" s="299"/>
      <c r="H19" s="83"/>
      <c r="I19" s="81"/>
      <c r="J19" s="280"/>
      <c r="K19" s="280"/>
    </row>
    <row r="20" spans="1:11" ht="18" customHeight="1">
      <c r="A20" s="300"/>
      <c r="B20" s="300"/>
      <c r="C20" s="83"/>
      <c r="D20" s="276"/>
      <c r="E20" s="277"/>
      <c r="F20" s="277"/>
      <c r="G20" s="299"/>
      <c r="H20" s="83"/>
      <c r="I20" s="81"/>
      <c r="J20" s="280"/>
      <c r="K20" s="280"/>
    </row>
    <row r="21" spans="1:11" ht="18" customHeight="1">
      <c r="A21" s="300"/>
      <c r="B21" s="300"/>
      <c r="C21" s="83"/>
      <c r="D21" s="276"/>
      <c r="E21" s="277"/>
      <c r="F21" s="277"/>
      <c r="G21" s="299"/>
      <c r="H21" s="83"/>
      <c r="I21" s="81"/>
      <c r="J21" s="280"/>
      <c r="K21" s="280"/>
    </row>
    <row r="23" spans="7:11" ht="13.5" thickBot="1">
      <c r="G23" s="281" t="s">
        <v>81</v>
      </c>
      <c r="H23" s="281"/>
      <c r="I23" s="323">
        <f>SUM(J13:J21)</f>
        <v>0</v>
      </c>
      <c r="J23" s="323"/>
      <c r="K23" s="48" t="s">
        <v>8</v>
      </c>
    </row>
    <row r="24" spans="7:11" ht="13.5" thickTop="1">
      <c r="G24" s="47"/>
      <c r="H24" s="47"/>
      <c r="I24" s="48"/>
      <c r="J24" s="48"/>
      <c r="K24" s="48"/>
    </row>
    <row r="25" spans="3:9" ht="12.75">
      <c r="C25" s="254" t="s">
        <v>113</v>
      </c>
      <c r="D25" s="254"/>
      <c r="E25" s="254"/>
      <c r="F25" s="2">
        <f>J4</f>
        <v>2018</v>
      </c>
      <c r="G25" s="275">
        <f>Bilan!H69</f>
        <v>0</v>
      </c>
      <c r="H25" s="275"/>
      <c r="I25" t="s">
        <v>8</v>
      </c>
    </row>
    <row r="26" ht="7.5" customHeight="1"/>
    <row r="27" spans="3:9" ht="12.75">
      <c r="C27" s="254" t="s">
        <v>114</v>
      </c>
      <c r="D27" s="254"/>
      <c r="E27" s="254"/>
      <c r="F27" s="2">
        <f>F25</f>
        <v>2018</v>
      </c>
      <c r="G27" s="275">
        <f>I23</f>
        <v>0</v>
      </c>
      <c r="H27" s="275"/>
      <c r="I27" t="s">
        <v>8</v>
      </c>
    </row>
    <row r="28" ht="6.75" customHeight="1"/>
    <row r="29" spans="3:9" ht="12.75">
      <c r="C29" s="254" t="s">
        <v>82</v>
      </c>
      <c r="D29" s="254"/>
      <c r="E29" s="254"/>
      <c r="F29" s="2">
        <f>F25</f>
        <v>2018</v>
      </c>
      <c r="G29" s="275">
        <f>-G25+G27</f>
        <v>0</v>
      </c>
      <c r="H29" s="275"/>
      <c r="I29" t="s">
        <v>8</v>
      </c>
    </row>
    <row r="31" spans="1:11" ht="7.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5"/>
    </row>
    <row r="32" spans="1:21" ht="15.75" customHeight="1">
      <c r="A32" s="16"/>
      <c r="B32" s="12" t="s">
        <v>145</v>
      </c>
      <c r="C32" s="17"/>
      <c r="D32" s="17"/>
      <c r="E32" s="12" t="s">
        <v>84</v>
      </c>
      <c r="F32" s="305">
        <f>E2</f>
        <v>0</v>
      </c>
      <c r="G32" s="305"/>
      <c r="H32" s="305"/>
      <c r="I32" s="316" t="s">
        <v>175</v>
      </c>
      <c r="J32" s="317"/>
      <c r="K32" s="49"/>
      <c r="M32" s="228">
        <f>M4</f>
        <v>0</v>
      </c>
      <c r="N32" s="228">
        <f aca="true" t="shared" si="1" ref="N32:U32">N4</f>
        <v>0</v>
      </c>
      <c r="O32" s="228">
        <f t="shared" si="1"/>
        <v>0</v>
      </c>
      <c r="P32" s="228">
        <f t="shared" si="1"/>
        <v>0</v>
      </c>
      <c r="Q32" s="228">
        <f t="shared" si="1"/>
        <v>0</v>
      </c>
      <c r="R32" s="228">
        <f t="shared" si="1"/>
        <v>0</v>
      </c>
      <c r="S32" s="228">
        <f t="shared" si="1"/>
        <v>0</v>
      </c>
      <c r="T32" s="228">
        <f t="shared" si="1"/>
        <v>0</v>
      </c>
      <c r="U32" s="228">
        <f t="shared" si="1"/>
        <v>0</v>
      </c>
    </row>
    <row r="33" spans="1:11" ht="7.5" customHeight="1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9"/>
    </row>
    <row r="34" spans="1:21" ht="17.25" customHeight="1" thickBot="1" thickTop="1">
      <c r="A34" s="16"/>
      <c r="B34" s="238" t="s">
        <v>176</v>
      </c>
      <c r="C34" s="17"/>
      <c r="D34" s="17"/>
      <c r="E34" s="17"/>
      <c r="F34" s="17"/>
      <c r="G34" s="17"/>
      <c r="H34" s="17"/>
      <c r="I34" s="17"/>
      <c r="J34" s="243">
        <f>M34+N34+O34+P34+Q34+R34+S34+T34+U34</f>
        <v>0</v>
      </c>
      <c r="K34" s="19"/>
      <c r="M34" s="4"/>
      <c r="N34" s="4"/>
      <c r="O34" s="4"/>
      <c r="P34" s="4"/>
      <c r="Q34" s="4"/>
      <c r="R34" s="4"/>
      <c r="S34" s="4"/>
      <c r="T34" s="4"/>
      <c r="U34" s="4"/>
    </row>
    <row r="35" spans="1:11" ht="13.5" thickTop="1">
      <c r="A35" s="16"/>
      <c r="B35" s="25" t="s">
        <v>135</v>
      </c>
      <c r="C35" s="17"/>
      <c r="D35" s="17"/>
      <c r="E35" s="17"/>
      <c r="F35" s="17"/>
      <c r="G35" s="17"/>
      <c r="H35" s="17"/>
      <c r="I35" s="17"/>
      <c r="J35" s="17"/>
      <c r="K35" s="19"/>
    </row>
    <row r="36" spans="1:21" ht="15.75" customHeight="1">
      <c r="A36" s="16"/>
      <c r="B36" s="17"/>
      <c r="C36" s="17"/>
      <c r="D36" s="306"/>
      <c r="E36" s="306"/>
      <c r="F36" s="24"/>
      <c r="G36" s="307" t="s">
        <v>177</v>
      </c>
      <c r="H36" s="308"/>
      <c r="I36" s="24" t="s">
        <v>86</v>
      </c>
      <c r="J36" s="239"/>
      <c r="K36" s="19"/>
      <c r="L36" s="90"/>
      <c r="M36" s="241"/>
      <c r="N36" s="241"/>
      <c r="O36" s="241"/>
      <c r="P36" s="241"/>
      <c r="Q36" s="241"/>
      <c r="R36" s="241"/>
      <c r="S36" s="241"/>
      <c r="T36" s="241"/>
      <c r="U36" s="241"/>
    </row>
    <row r="37" spans="1:21" ht="14.25" customHeight="1">
      <c r="A37" s="16"/>
      <c r="B37" s="17"/>
      <c r="C37" s="17"/>
      <c r="D37" s="306"/>
      <c r="E37" s="306"/>
      <c r="F37" s="24"/>
      <c r="G37" s="307" t="s">
        <v>85</v>
      </c>
      <c r="H37" s="308"/>
      <c r="I37" s="24" t="s">
        <v>86</v>
      </c>
      <c r="J37" s="239"/>
      <c r="K37" s="19"/>
      <c r="M37" s="234"/>
      <c r="N37" s="234"/>
      <c r="O37" s="234"/>
      <c r="P37" s="234"/>
      <c r="Q37" s="234"/>
      <c r="R37" s="234"/>
      <c r="S37" s="234"/>
      <c r="T37" s="234"/>
      <c r="U37" s="234"/>
    </row>
    <row r="38" spans="1:11" ht="9" customHeight="1">
      <c r="A38" s="16"/>
      <c r="B38" s="17"/>
      <c r="C38" s="17"/>
      <c r="D38" s="312"/>
      <c r="E38" s="312"/>
      <c r="F38" s="17"/>
      <c r="G38" s="312"/>
      <c r="H38" s="312"/>
      <c r="I38" s="17"/>
      <c r="J38" s="17"/>
      <c r="K38" s="19"/>
    </row>
    <row r="39" spans="1:21" ht="15.75" thickBot="1">
      <c r="A39" s="16"/>
      <c r="B39" s="154" t="s">
        <v>178</v>
      </c>
      <c r="C39" s="154"/>
      <c r="D39" s="154"/>
      <c r="E39" s="154"/>
      <c r="F39" s="240"/>
      <c r="G39" s="17"/>
      <c r="H39" s="17"/>
      <c r="I39" s="326">
        <f>M39+N39+O39+P39+Q39+R39+S39+T39+U39</f>
        <v>0</v>
      </c>
      <c r="J39" s="326"/>
      <c r="K39" s="19"/>
      <c r="M39" s="242"/>
      <c r="N39" s="242"/>
      <c r="O39" s="242"/>
      <c r="P39" s="242"/>
      <c r="Q39" s="242"/>
      <c r="R39" s="242"/>
      <c r="S39" s="242"/>
      <c r="T39" s="242"/>
      <c r="U39" s="242"/>
    </row>
    <row r="40" spans="1:19" ht="13.5" thickTop="1">
      <c r="A40" s="16"/>
      <c r="B40" s="17"/>
      <c r="C40" s="50" t="s">
        <v>87</v>
      </c>
      <c r="D40" s="50"/>
      <c r="E40" s="50"/>
      <c r="F40" s="50"/>
      <c r="G40" s="17"/>
      <c r="H40" s="17"/>
      <c r="I40" s="304"/>
      <c r="J40" s="304"/>
      <c r="K40" s="19"/>
      <c r="L40" s="90"/>
      <c r="M40" s="92"/>
      <c r="N40" s="92"/>
      <c r="O40" s="92"/>
      <c r="P40" s="92"/>
      <c r="Q40" s="92"/>
      <c r="R40" s="92"/>
      <c r="S40" s="92" t="s">
        <v>119</v>
      </c>
    </row>
    <row r="41" spans="1:18" ht="7.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9"/>
      <c r="L41" s="90" t="s">
        <v>119</v>
      </c>
      <c r="R41" s="101"/>
    </row>
    <row r="42" spans="1:11" ht="12.75">
      <c r="A42" s="16"/>
      <c r="B42" s="17" t="s">
        <v>88</v>
      </c>
      <c r="C42" s="320" t="s">
        <v>136</v>
      </c>
      <c r="D42" s="321"/>
      <c r="E42" s="321"/>
      <c r="F42" s="321"/>
      <c r="G42" s="321"/>
      <c r="H42" s="321"/>
      <c r="I42" s="321"/>
      <c r="J42" s="321"/>
      <c r="K42" s="19"/>
    </row>
    <row r="43" spans="1:18" ht="12.75">
      <c r="A43" s="16"/>
      <c r="B43" s="17"/>
      <c r="C43" s="322"/>
      <c r="D43" s="322"/>
      <c r="E43" s="322"/>
      <c r="F43" s="322"/>
      <c r="G43" s="322"/>
      <c r="H43" s="322"/>
      <c r="I43" s="322"/>
      <c r="J43" s="322"/>
      <c r="K43" s="19"/>
      <c r="P43" s="90"/>
      <c r="Q43" s="90"/>
      <c r="R43" s="90"/>
    </row>
    <row r="44" spans="1:11" ht="7.5" customHeight="1">
      <c r="A44" s="16"/>
      <c r="B44" s="17"/>
      <c r="C44" s="51"/>
      <c r="D44" s="51"/>
      <c r="E44" s="51"/>
      <c r="F44" s="51"/>
      <c r="G44" s="51"/>
      <c r="H44" s="51"/>
      <c r="I44" s="51"/>
      <c r="J44" s="51"/>
      <c r="K44" s="19"/>
    </row>
    <row r="45" spans="1:11" ht="12.75">
      <c r="A45" s="16"/>
      <c r="B45" s="17"/>
      <c r="C45" s="313" t="s">
        <v>137</v>
      </c>
      <c r="D45" s="314"/>
      <c r="E45" s="314"/>
      <c r="F45" s="314"/>
      <c r="G45" s="314"/>
      <c r="H45" s="314"/>
      <c r="I45" s="314"/>
      <c r="J45" s="314"/>
      <c r="K45" s="19"/>
    </row>
    <row r="46" spans="1:11" ht="12.75">
      <c r="A46" s="16"/>
      <c r="B46" s="17"/>
      <c r="C46" s="314"/>
      <c r="D46" s="314"/>
      <c r="E46" s="314"/>
      <c r="F46" s="314"/>
      <c r="G46" s="314"/>
      <c r="H46" s="314"/>
      <c r="I46" s="314"/>
      <c r="J46" s="314"/>
      <c r="K46" s="19"/>
    </row>
    <row r="47" spans="1:11" ht="12.75">
      <c r="A47" s="16"/>
      <c r="B47" s="17"/>
      <c r="C47" s="315" t="s">
        <v>103</v>
      </c>
      <c r="D47" s="315"/>
      <c r="E47" s="315"/>
      <c r="F47" s="315"/>
      <c r="G47" s="315"/>
      <c r="H47" s="315"/>
      <c r="I47" s="315"/>
      <c r="J47" s="315"/>
      <c r="K47" s="19"/>
    </row>
    <row r="48" spans="1:11" ht="6.75" customHeight="1">
      <c r="A48" s="20"/>
      <c r="B48" s="4"/>
      <c r="C48" s="4"/>
      <c r="D48" s="4"/>
      <c r="E48" s="4"/>
      <c r="F48" s="4"/>
      <c r="G48" s="4"/>
      <c r="H48" s="4"/>
      <c r="I48" s="4"/>
      <c r="J48" s="4"/>
      <c r="K48" s="21"/>
    </row>
  </sheetData>
  <sheetProtection/>
  <mergeCells count="67">
    <mergeCell ref="I39:J39"/>
    <mergeCell ref="J17:K17"/>
    <mergeCell ref="J18:K18"/>
    <mergeCell ref="J19:K19"/>
    <mergeCell ref="J11:K11"/>
    <mergeCell ref="J12:K12"/>
    <mergeCell ref="J13:K13"/>
    <mergeCell ref="J14:K14"/>
    <mergeCell ref="J15:K15"/>
    <mergeCell ref="J16:K16"/>
    <mergeCell ref="D37:E37"/>
    <mergeCell ref="J20:K20"/>
    <mergeCell ref="J21:K21"/>
    <mergeCell ref="G38:H38"/>
    <mergeCell ref="G29:H29"/>
    <mergeCell ref="G23:H23"/>
    <mergeCell ref="G27:H27"/>
    <mergeCell ref="G37:H37"/>
    <mergeCell ref="A11:B11"/>
    <mergeCell ref="D11:E11"/>
    <mergeCell ref="D16:E16"/>
    <mergeCell ref="A15:B15"/>
    <mergeCell ref="A16:B16"/>
    <mergeCell ref="A17:B17"/>
    <mergeCell ref="D12:G12"/>
    <mergeCell ref="F14:G14"/>
    <mergeCell ref="D15:E15"/>
    <mergeCell ref="F15:G15"/>
    <mergeCell ref="A14:B14"/>
    <mergeCell ref="G25:H25"/>
    <mergeCell ref="F20:G20"/>
    <mergeCell ref="D21:E21"/>
    <mergeCell ref="F21:G21"/>
    <mergeCell ref="D14:E14"/>
    <mergeCell ref="A20:B20"/>
    <mergeCell ref="A21:B21"/>
    <mergeCell ref="D20:E20"/>
    <mergeCell ref="C45:J46"/>
    <mergeCell ref="C47:J47"/>
    <mergeCell ref="I32:J32"/>
    <mergeCell ref="F16:G16"/>
    <mergeCell ref="D17:E17"/>
    <mergeCell ref="F17:G17"/>
    <mergeCell ref="D18:E18"/>
    <mergeCell ref="C42:J43"/>
    <mergeCell ref="I23:J23"/>
    <mergeCell ref="C25:E25"/>
    <mergeCell ref="I40:J40"/>
    <mergeCell ref="E2:J2"/>
    <mergeCell ref="F32:H32"/>
    <mergeCell ref="D36:E36"/>
    <mergeCell ref="G36:H36"/>
    <mergeCell ref="F11:G11"/>
    <mergeCell ref="D13:E13"/>
    <mergeCell ref="D38:E38"/>
    <mergeCell ref="C29:E29"/>
    <mergeCell ref="C27:E27"/>
    <mergeCell ref="F13:G13"/>
    <mergeCell ref="A2:D2"/>
    <mergeCell ref="A4:B4"/>
    <mergeCell ref="F18:G18"/>
    <mergeCell ref="D19:E19"/>
    <mergeCell ref="F19:G19"/>
    <mergeCell ref="A18:B18"/>
    <mergeCell ref="A19:B19"/>
    <mergeCell ref="A12:B12"/>
    <mergeCell ref="A13:B13"/>
  </mergeCells>
  <printOptions/>
  <pageMargins left="0.2362204724409449" right="0.15748031496062992" top="0.4724409448818898" bottom="0.15748031496062992" header="0" footer="0.15748031496062992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L2" sqref="L2"/>
    </sheetView>
  </sheetViews>
  <sheetFormatPr defaultColWidth="11.421875" defaultRowHeight="12.75"/>
  <cols>
    <col min="1" max="1" width="3.28125" style="0" customWidth="1"/>
    <col min="2" max="2" width="3.421875" style="0" customWidth="1"/>
    <col min="3" max="3" width="10.7109375" style="0" customWidth="1"/>
    <col min="4" max="4" width="7.140625" style="0" customWidth="1"/>
    <col min="5" max="5" width="9.7109375" style="0" customWidth="1"/>
    <col min="6" max="6" width="10.140625" style="0" customWidth="1"/>
    <col min="7" max="7" width="11.7109375" style="0" customWidth="1"/>
    <col min="8" max="8" width="12.7109375" style="0" customWidth="1"/>
    <col min="9" max="9" width="2.57421875" style="0" customWidth="1"/>
    <col min="11" max="11" width="2.140625" style="0" customWidth="1"/>
    <col min="12" max="20" width="11.7109375" style="0" customWidth="1"/>
    <col min="21" max="22" width="16.140625" style="0" bestFit="1" customWidth="1"/>
    <col min="23" max="23" width="12.421875" style="0" bestFit="1" customWidth="1"/>
  </cols>
  <sheetData>
    <row r="1" ht="12" customHeight="1"/>
    <row r="2" spans="1:11" ht="23.25">
      <c r="A2" s="296" t="s">
        <v>105</v>
      </c>
      <c r="B2" s="254"/>
      <c r="C2" s="254"/>
      <c r="D2" s="254"/>
      <c r="E2" s="254"/>
      <c r="F2" s="263">
        <f>Titre!D1</f>
        <v>0</v>
      </c>
      <c r="G2" s="263"/>
      <c r="H2" s="263"/>
      <c r="I2" s="263"/>
      <c r="J2" s="263"/>
      <c r="K2" s="17">
        <v>8</v>
      </c>
    </row>
    <row r="3" spans="2:11" ht="23.25">
      <c r="B3" s="5"/>
      <c r="E3" s="17"/>
      <c r="F3" s="17"/>
      <c r="G3" s="17"/>
      <c r="H3" s="17"/>
      <c r="I3" s="17"/>
      <c r="J3" s="17"/>
      <c r="K3" s="17"/>
    </row>
    <row r="4" ht="18" customHeight="1">
      <c r="A4" s="39" t="s">
        <v>89</v>
      </c>
    </row>
    <row r="5" spans="1:17" ht="18" customHeight="1">
      <c r="A5" s="39"/>
      <c r="L5" s="2"/>
      <c r="M5" s="2"/>
      <c r="N5" s="2"/>
      <c r="O5" s="2"/>
      <c r="P5" s="2"/>
      <c r="Q5" s="2"/>
    </row>
    <row r="6" spans="8:23" ht="12.75">
      <c r="H6" s="47">
        <f>J6+1</f>
        <v>2019</v>
      </c>
      <c r="J6" s="47">
        <f>Titre!E11</f>
        <v>2018</v>
      </c>
      <c r="L6" s="161">
        <f>Résultats!J6</f>
        <v>0</v>
      </c>
      <c r="M6" s="161">
        <f>Résultats!K6</f>
        <v>0</v>
      </c>
      <c r="N6" s="161">
        <f>Résultats!L6</f>
        <v>0</v>
      </c>
      <c r="O6" s="161">
        <f>Résultats!M6</f>
        <v>0</v>
      </c>
      <c r="P6" s="161">
        <f>Résultats!N6</f>
        <v>0</v>
      </c>
      <c r="Q6" s="161">
        <f>Résultats!O6</f>
        <v>0</v>
      </c>
      <c r="R6" s="161">
        <f>Résultats!P6</f>
        <v>0</v>
      </c>
      <c r="S6" s="161">
        <f>Résultats!Q6</f>
        <v>0</v>
      </c>
      <c r="T6" s="161">
        <f>Résultats!R6</f>
        <v>0</v>
      </c>
      <c r="U6" s="2"/>
      <c r="V6" s="2"/>
      <c r="W6" s="2"/>
    </row>
    <row r="7" spans="1:23" ht="12.75">
      <c r="A7" s="1" t="s">
        <v>90</v>
      </c>
      <c r="B7" s="268" t="s">
        <v>182</v>
      </c>
      <c r="C7" s="254"/>
      <c r="D7" s="254"/>
      <c r="E7" s="254"/>
      <c r="F7" s="254"/>
      <c r="H7" s="53" t="s">
        <v>8</v>
      </c>
      <c r="J7" s="53" t="s">
        <v>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2:23" ht="14.25" customHeight="1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2:7" ht="16.5" customHeight="1">
      <c r="B9" s="254" t="s">
        <v>91</v>
      </c>
      <c r="C9" s="254"/>
      <c r="D9" s="254"/>
      <c r="E9" s="330" t="s">
        <v>179</v>
      </c>
      <c r="F9" s="330"/>
      <c r="G9" s="330"/>
    </row>
    <row r="10" ht="12.75" customHeight="1"/>
    <row r="11" spans="2:23" ht="19.5" customHeight="1">
      <c r="B11" t="s">
        <v>92</v>
      </c>
      <c r="D11" s="254" t="s">
        <v>93</v>
      </c>
      <c r="E11" s="254"/>
      <c r="F11" s="254"/>
      <c r="H11" s="84">
        <f aca="true" t="shared" si="0" ref="H11:H17">L11+M11+N11+O11+P11+Q11+R11+S11+T11</f>
        <v>0</v>
      </c>
      <c r="J11" s="84"/>
      <c r="L11" s="119"/>
      <c r="M11" s="119"/>
      <c r="N11" s="119"/>
      <c r="O11" s="120"/>
      <c r="P11" s="120"/>
      <c r="Q11" s="120"/>
      <c r="R11" s="120"/>
      <c r="S11" s="120"/>
      <c r="T11" s="120"/>
      <c r="U11" s="98"/>
      <c r="V11" s="98"/>
      <c r="W11" s="93"/>
    </row>
    <row r="12" spans="4:23" ht="19.5" customHeight="1">
      <c r="D12" s="254" t="s">
        <v>94</v>
      </c>
      <c r="E12" s="254"/>
      <c r="F12" s="254"/>
      <c r="H12" s="84">
        <f t="shared" si="0"/>
        <v>0</v>
      </c>
      <c r="J12" s="84"/>
      <c r="L12" s="121"/>
      <c r="M12" s="121"/>
      <c r="N12" s="121"/>
      <c r="O12" s="122"/>
      <c r="P12" s="122"/>
      <c r="Q12" s="122"/>
      <c r="R12" s="120"/>
      <c r="S12" s="120"/>
      <c r="T12" s="120"/>
      <c r="U12" s="98"/>
      <c r="V12" s="98"/>
      <c r="W12" s="93"/>
    </row>
    <row r="13" spans="4:23" ht="19.5" customHeight="1">
      <c r="D13" s="254" t="s">
        <v>95</v>
      </c>
      <c r="E13" s="254"/>
      <c r="F13" s="254"/>
      <c r="H13" s="84">
        <f t="shared" si="0"/>
        <v>0</v>
      </c>
      <c r="J13" s="84"/>
      <c r="L13" s="121"/>
      <c r="M13" s="121"/>
      <c r="N13" s="121"/>
      <c r="O13" s="122"/>
      <c r="P13" s="122"/>
      <c r="Q13" s="122"/>
      <c r="R13" s="120"/>
      <c r="S13" s="120"/>
      <c r="T13" s="120"/>
      <c r="U13" s="98"/>
      <c r="V13" s="98"/>
      <c r="W13" s="93"/>
    </row>
    <row r="14" spans="4:23" ht="19.5" customHeight="1">
      <c r="D14" s="254" t="s">
        <v>96</v>
      </c>
      <c r="E14" s="254"/>
      <c r="F14" s="254"/>
      <c r="H14" s="84">
        <f t="shared" si="0"/>
        <v>0</v>
      </c>
      <c r="J14" s="84"/>
      <c r="L14" s="121"/>
      <c r="M14" s="121"/>
      <c r="N14" s="121"/>
      <c r="O14" s="122"/>
      <c r="P14" s="122"/>
      <c r="Q14" s="122"/>
      <c r="R14" s="120"/>
      <c r="S14" s="120"/>
      <c r="T14" s="120"/>
      <c r="U14" s="98"/>
      <c r="V14" s="98"/>
      <c r="W14" s="93"/>
    </row>
    <row r="15" spans="4:23" ht="19.5" customHeight="1">
      <c r="D15" s="274" t="s">
        <v>180</v>
      </c>
      <c r="E15" s="254"/>
      <c r="F15" s="254"/>
      <c r="H15" s="84">
        <f t="shared" si="0"/>
        <v>0</v>
      </c>
      <c r="J15" s="84"/>
      <c r="L15" s="121"/>
      <c r="M15" s="121"/>
      <c r="N15" s="121"/>
      <c r="O15" s="122"/>
      <c r="P15" s="122"/>
      <c r="Q15" s="122"/>
      <c r="R15" s="120"/>
      <c r="S15" s="120"/>
      <c r="T15" s="120"/>
      <c r="U15" s="98"/>
      <c r="V15" s="98"/>
      <c r="W15" s="93"/>
    </row>
    <row r="16" spans="4:23" ht="19.5" customHeight="1">
      <c r="D16" s="274" t="s">
        <v>181</v>
      </c>
      <c r="E16" s="254"/>
      <c r="F16" s="254"/>
      <c r="H16" s="84">
        <f t="shared" si="0"/>
        <v>0</v>
      </c>
      <c r="J16" s="84"/>
      <c r="L16" s="121"/>
      <c r="M16" s="121"/>
      <c r="N16" s="121"/>
      <c r="O16" s="122"/>
      <c r="P16" s="122"/>
      <c r="Q16" s="122"/>
      <c r="R16" s="120"/>
      <c r="S16" s="120"/>
      <c r="T16" s="120"/>
      <c r="U16" s="98"/>
      <c r="V16" s="98"/>
      <c r="W16" s="93"/>
    </row>
    <row r="17" spans="4:23" ht="19.5" customHeight="1">
      <c r="D17" s="254" t="s">
        <v>97</v>
      </c>
      <c r="E17" s="254"/>
      <c r="F17" s="254"/>
      <c r="H17" s="84">
        <f t="shared" si="0"/>
        <v>0</v>
      </c>
      <c r="J17" s="84"/>
      <c r="L17" s="121"/>
      <c r="M17" s="121"/>
      <c r="N17" s="121"/>
      <c r="O17" s="122"/>
      <c r="P17" s="122"/>
      <c r="Q17" s="122"/>
      <c r="R17" s="120"/>
      <c r="S17" s="120"/>
      <c r="T17" s="120"/>
      <c r="U17" s="98"/>
      <c r="V17" s="98"/>
      <c r="W17" s="93"/>
    </row>
    <row r="18" spans="8:23" ht="12.75">
      <c r="H18" s="67"/>
      <c r="J18" s="67"/>
      <c r="L18" s="123"/>
      <c r="M18" s="123"/>
      <c r="N18" s="123"/>
      <c r="O18" s="124"/>
      <c r="P18" s="124"/>
      <c r="Q18" s="124"/>
      <c r="R18" s="98"/>
      <c r="S18" s="98"/>
      <c r="T18" s="98"/>
      <c r="U18" s="98"/>
      <c r="V18" s="98"/>
      <c r="W18" s="93"/>
    </row>
    <row r="19" spans="6:23" ht="13.5" thickBot="1">
      <c r="F19" s="254" t="s">
        <v>81</v>
      </c>
      <c r="G19" s="254"/>
      <c r="H19" s="68">
        <f>SUM(H11:H18)</f>
        <v>0</v>
      </c>
      <c r="I19" s="66"/>
      <c r="J19" s="68">
        <f>SUM(J11:J18)</f>
        <v>0</v>
      </c>
      <c r="L19" s="125">
        <f aca="true" t="shared" si="1" ref="L19:T19">SUM(L11:L18)</f>
        <v>0</v>
      </c>
      <c r="M19" s="125">
        <f t="shared" si="1"/>
        <v>0</v>
      </c>
      <c r="N19" s="125">
        <f t="shared" si="1"/>
        <v>0</v>
      </c>
      <c r="O19" s="125">
        <f t="shared" si="1"/>
        <v>0</v>
      </c>
      <c r="P19" s="125">
        <f t="shared" si="1"/>
        <v>0</v>
      </c>
      <c r="Q19" s="125">
        <f t="shared" si="1"/>
        <v>0</v>
      </c>
      <c r="R19" s="125">
        <f t="shared" si="1"/>
        <v>0</v>
      </c>
      <c r="S19" s="125">
        <f t="shared" si="1"/>
        <v>0</v>
      </c>
      <c r="T19" s="125">
        <f t="shared" si="1"/>
        <v>0</v>
      </c>
      <c r="U19" s="99"/>
      <c r="V19" s="99"/>
      <c r="W19" s="94"/>
    </row>
    <row r="20" spans="12:23" ht="19.5" customHeight="1" thickTop="1">
      <c r="L20" s="93"/>
      <c r="M20" s="93"/>
      <c r="N20" s="93"/>
      <c r="O20" s="98"/>
      <c r="P20" s="98"/>
      <c r="Q20" s="98"/>
      <c r="R20" s="98"/>
      <c r="S20" s="98"/>
      <c r="T20" s="98"/>
      <c r="U20" s="98"/>
      <c r="V20" s="98"/>
      <c r="W20" s="93"/>
    </row>
    <row r="21" spans="1:23" ht="17.25" customHeight="1">
      <c r="A21" s="1" t="s">
        <v>98</v>
      </c>
      <c r="B21" s="268" t="s">
        <v>99</v>
      </c>
      <c r="C21" s="254"/>
      <c r="D21" s="254"/>
      <c r="E21" s="254"/>
      <c r="L21" s="93"/>
      <c r="M21" s="93"/>
      <c r="N21" s="93"/>
      <c r="O21" s="98"/>
      <c r="P21" s="98"/>
      <c r="Q21" s="98"/>
      <c r="R21" s="98"/>
      <c r="S21" s="98"/>
      <c r="T21" s="98"/>
      <c r="U21" s="103"/>
      <c r="V21" s="98"/>
      <c r="W21" s="102"/>
    </row>
    <row r="22" spans="12:23" ht="13.5" customHeight="1">
      <c r="L22" s="93"/>
      <c r="M22" s="93"/>
      <c r="N22" s="93"/>
      <c r="O22" s="98"/>
      <c r="P22" s="98"/>
      <c r="Q22" s="98"/>
      <c r="R22" s="98"/>
      <c r="S22" s="98"/>
      <c r="T22" s="98"/>
      <c r="U22" s="98"/>
      <c r="V22" s="98"/>
      <c r="W22" s="93"/>
    </row>
    <row r="23" spans="2:23" ht="12.75">
      <c r="B23" s="254" t="s">
        <v>91</v>
      </c>
      <c r="C23" s="254"/>
      <c r="D23" s="254"/>
      <c r="E23" s="330" t="str">
        <f>E9</f>
        <v>Mutuelle des Fabriques de Montréal</v>
      </c>
      <c r="F23" s="330"/>
      <c r="G23" s="330"/>
      <c r="L23" s="93"/>
      <c r="M23" s="93"/>
      <c r="N23" s="93"/>
      <c r="O23" s="98"/>
      <c r="P23" s="98"/>
      <c r="Q23" s="98"/>
      <c r="R23" s="98"/>
      <c r="S23" s="98"/>
      <c r="T23" s="98"/>
      <c r="U23" s="98"/>
      <c r="V23" s="98"/>
      <c r="W23" s="93"/>
    </row>
    <row r="24" spans="12:23" ht="6.75" customHeight="1">
      <c r="L24" s="93"/>
      <c r="M24" s="93"/>
      <c r="N24" s="93"/>
      <c r="O24" s="98"/>
      <c r="P24" s="98"/>
      <c r="Q24" s="98"/>
      <c r="R24" s="98"/>
      <c r="S24" s="98"/>
      <c r="T24" s="98"/>
      <c r="U24" s="98"/>
      <c r="V24" s="98"/>
      <c r="W24" s="93"/>
    </row>
    <row r="25" spans="2:23" ht="20.25" customHeight="1" thickBot="1">
      <c r="B25" t="s">
        <v>92</v>
      </c>
      <c r="H25" s="85"/>
      <c r="J25" s="85"/>
      <c r="L25" s="126"/>
      <c r="M25" s="126"/>
      <c r="N25" s="126"/>
      <c r="O25" s="127"/>
      <c r="P25" s="127"/>
      <c r="Q25" s="127"/>
      <c r="R25" s="127"/>
      <c r="S25" s="127"/>
      <c r="T25" s="127"/>
      <c r="U25" s="99"/>
      <c r="V25" s="99"/>
      <c r="W25" s="94"/>
    </row>
    <row r="26" spans="12:23" ht="13.5" thickTop="1"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</row>
    <row r="27" spans="12:23" ht="12.75"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</row>
    <row r="28" spans="1:23" ht="18.75" customHeight="1">
      <c r="A28" s="1" t="s">
        <v>100</v>
      </c>
      <c r="B28" s="1" t="s">
        <v>183</v>
      </c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</row>
    <row r="29" spans="12:23" ht="13.5" customHeight="1"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</row>
    <row r="30" spans="2:23" ht="12.75">
      <c r="B30" s="254" t="s">
        <v>91</v>
      </c>
      <c r="C30" s="254"/>
      <c r="D30" s="254"/>
      <c r="E30" s="330" t="str">
        <f>E9</f>
        <v>Mutuelle des Fabriques de Montréal</v>
      </c>
      <c r="F30" s="330"/>
      <c r="G30" s="330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</row>
    <row r="31" spans="12:23" ht="9.75" customHeight="1"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</row>
    <row r="32" spans="2:23" ht="13.5" thickBot="1">
      <c r="B32" t="s">
        <v>92</v>
      </c>
      <c r="H32" s="85"/>
      <c r="J32" s="85"/>
      <c r="L32" s="126"/>
      <c r="M32" s="126"/>
      <c r="N32" s="126"/>
      <c r="O32" s="126"/>
      <c r="P32" s="126"/>
      <c r="Q32" s="126"/>
      <c r="R32" s="126"/>
      <c r="S32" s="126"/>
      <c r="T32" s="126"/>
      <c r="U32" s="94"/>
      <c r="V32" s="94"/>
      <c r="W32" s="94"/>
    </row>
    <row r="33" spans="8:23" ht="13.5" thickTop="1">
      <c r="H33" s="17"/>
      <c r="J33" s="17"/>
      <c r="L33" s="93" t="s">
        <v>119</v>
      </c>
      <c r="M33" s="93" t="s">
        <v>119</v>
      </c>
      <c r="N33" s="93" t="s">
        <v>119</v>
      </c>
      <c r="O33" s="93" t="s">
        <v>119</v>
      </c>
      <c r="P33" s="93" t="s">
        <v>119</v>
      </c>
      <c r="Q33" s="93"/>
      <c r="R33" s="93"/>
      <c r="S33" s="93" t="s">
        <v>119</v>
      </c>
      <c r="T33" s="93" t="s">
        <v>119</v>
      </c>
      <c r="U33" s="93" t="s">
        <v>119</v>
      </c>
      <c r="V33" s="93" t="s">
        <v>119</v>
      </c>
      <c r="W33" s="93"/>
    </row>
    <row r="34" spans="12:23" ht="12.75"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</row>
    <row r="35" spans="2:23" ht="12.75">
      <c r="B35" s="13"/>
      <c r="C35" s="14"/>
      <c r="D35" s="14"/>
      <c r="E35" s="14"/>
      <c r="F35" s="14"/>
      <c r="G35" s="14"/>
      <c r="H35" s="14"/>
      <c r="I35" s="14"/>
      <c r="J35" s="15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</row>
    <row r="36" spans="2:10" ht="12.75">
      <c r="B36" s="16"/>
      <c r="C36" s="25" t="s">
        <v>102</v>
      </c>
      <c r="D36" s="17"/>
      <c r="E36" s="17"/>
      <c r="F36" s="17"/>
      <c r="G36" s="17"/>
      <c r="H36" s="17"/>
      <c r="I36" s="17"/>
      <c r="J36" s="19"/>
    </row>
    <row r="37" spans="2:10" ht="18" customHeight="1">
      <c r="B37" s="16"/>
      <c r="C37" s="17" t="s">
        <v>101</v>
      </c>
      <c r="D37" s="17"/>
      <c r="E37" s="332" t="s">
        <v>119</v>
      </c>
      <c r="F37" s="333"/>
      <c r="G37" s="333"/>
      <c r="H37" s="17"/>
      <c r="I37" s="17"/>
      <c r="J37" s="19"/>
    </row>
    <row r="38" spans="2:10" ht="12.75">
      <c r="B38" s="16"/>
      <c r="C38" s="17"/>
      <c r="D38" s="17"/>
      <c r="E38" s="17"/>
      <c r="F38" s="17"/>
      <c r="G38" s="17"/>
      <c r="H38" s="17"/>
      <c r="I38" s="17"/>
      <c r="J38" s="19"/>
    </row>
    <row r="39" spans="2:10" ht="12.75">
      <c r="B39" s="16"/>
      <c r="C39" s="17"/>
      <c r="D39" s="17"/>
      <c r="E39" s="17"/>
      <c r="F39" s="17"/>
      <c r="G39" s="17"/>
      <c r="H39" s="17"/>
      <c r="I39" s="17"/>
      <c r="J39" s="19"/>
    </row>
    <row r="40" spans="2:10" ht="12.75">
      <c r="B40" s="16"/>
      <c r="C40" s="17"/>
      <c r="D40" s="17"/>
      <c r="E40" s="17"/>
      <c r="F40" s="17"/>
      <c r="G40" s="17"/>
      <c r="H40" s="17"/>
      <c r="I40" s="17"/>
      <c r="J40" s="19"/>
    </row>
    <row r="41" spans="2:10" ht="12.75">
      <c r="B41" s="16"/>
      <c r="C41" s="331"/>
      <c r="D41" s="331"/>
      <c r="E41" s="331"/>
      <c r="F41" s="17"/>
      <c r="G41" s="331"/>
      <c r="H41" s="331"/>
      <c r="I41" s="331"/>
      <c r="J41" s="52"/>
    </row>
    <row r="42" spans="2:10" ht="12.75">
      <c r="B42" s="16"/>
      <c r="C42" s="25" t="s">
        <v>184</v>
      </c>
      <c r="D42" s="17"/>
      <c r="E42" s="17"/>
      <c r="F42" s="17"/>
      <c r="G42" s="25" t="s">
        <v>132</v>
      </c>
      <c r="H42" s="17"/>
      <c r="I42" s="17"/>
      <c r="J42" s="19"/>
    </row>
    <row r="43" spans="2:10" ht="12.75">
      <c r="B43" s="20"/>
      <c r="C43" s="4"/>
      <c r="D43" s="4"/>
      <c r="E43" s="4"/>
      <c r="F43" s="4"/>
      <c r="G43" s="4"/>
      <c r="H43" s="4"/>
      <c r="I43" s="4"/>
      <c r="J43" s="21"/>
    </row>
  </sheetData>
  <sheetProtection/>
  <mergeCells count="21">
    <mergeCell ref="F19:G19"/>
    <mergeCell ref="D12:F12"/>
    <mergeCell ref="D17:F17"/>
    <mergeCell ref="D14:F14"/>
    <mergeCell ref="D15:F15"/>
    <mergeCell ref="D13:F13"/>
    <mergeCell ref="A2:E2"/>
    <mergeCell ref="B7:F7"/>
    <mergeCell ref="F2:J2"/>
    <mergeCell ref="E9:G9"/>
    <mergeCell ref="D16:F16"/>
    <mergeCell ref="B30:D30"/>
    <mergeCell ref="E23:G23"/>
    <mergeCell ref="B9:D9"/>
    <mergeCell ref="E30:G30"/>
    <mergeCell ref="D11:F11"/>
    <mergeCell ref="G41:I41"/>
    <mergeCell ref="B21:E21"/>
    <mergeCell ref="B23:D23"/>
    <mergeCell ref="C41:E41"/>
    <mergeCell ref="E37:G37"/>
  </mergeCells>
  <printOptions/>
  <pageMargins left="0.2362204724409449" right="0.2755905511811024" top="0.5118110236220472" bottom="0.5118110236220472" header="0.5118110236220472" footer="0.5118110236220472"/>
  <pageSetup fitToHeight="1" fitToWidth="1" horizontalDpi="600" verticalDpi="600" orientation="landscape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Alain Gsell</cp:lastModifiedBy>
  <cp:lastPrinted>2018-12-12T16:54:36Z</cp:lastPrinted>
  <dcterms:created xsi:type="dcterms:W3CDTF">1996-10-21T11:03:58Z</dcterms:created>
  <dcterms:modified xsi:type="dcterms:W3CDTF">2019-02-12T13:36:16Z</dcterms:modified>
  <cp:category/>
  <cp:version/>
  <cp:contentType/>
  <cp:contentStatus/>
</cp:coreProperties>
</file>